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625EA52D-C16B-455F-8E98-2702D14BEE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届出書" sheetId="7" r:id="rId1"/>
    <sheet name="別紙" sheetId="5" r:id="rId2"/>
    <sheet name="（記載例）届出書" sheetId="8" r:id="rId3"/>
    <sheet name="計算例" sheetId="6" r:id="rId4"/>
  </sheets>
  <definedNames>
    <definedName name="_xlnm.Print_Area" localSheetId="2">'（記載例）届出書'!$A$1:$T$66</definedName>
    <definedName name="_xlnm.Print_Area" localSheetId="0">届出書!$A$1:$T$62</definedName>
    <definedName name="_xlnm.Print_Area" localSheetId="1">別紙!$A$1:$R$49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27" i="6" l="1"/>
  <c r="AZ14" i="6"/>
  <c r="AZ13" i="6"/>
  <c r="AZ12" i="6"/>
  <c r="AZ15" i="6"/>
  <c r="AZ16" i="6"/>
  <c r="AZ17" i="6"/>
  <c r="AZ18" i="6"/>
  <c r="AZ19" i="6"/>
  <c r="AZ20" i="6"/>
  <c r="AZ21" i="6"/>
  <c r="AZ22" i="6"/>
  <c r="AZ23" i="6"/>
  <c r="AZ24" i="6"/>
  <c r="AZ25" i="6"/>
  <c r="AZ26" i="6"/>
  <c r="AZ28" i="6"/>
  <c r="AZ29" i="6"/>
  <c r="AZ30" i="6"/>
  <c r="AZ31" i="6"/>
  <c r="AZ32" i="6"/>
  <c r="AZ33" i="6"/>
  <c r="AZ34" i="6"/>
  <c r="AZ35" i="6"/>
  <c r="AZ36" i="6"/>
  <c r="AZ37" i="6"/>
  <c r="AZ38" i="6"/>
  <c r="AZ39" i="6"/>
  <c r="AZ40" i="6"/>
  <c r="AZ41" i="6"/>
  <c r="AZ42" i="6"/>
  <c r="AZ43" i="6"/>
  <c r="AZ44" i="6"/>
  <c r="AZ45" i="6"/>
  <c r="AZ46" i="6"/>
  <c r="AZ47" i="6"/>
  <c r="AZ48" i="6"/>
  <c r="AZ49" i="6"/>
  <c r="AZ50" i="6"/>
  <c r="AZ51" i="6"/>
  <c r="AZ52" i="6"/>
  <c r="AZ53" i="6"/>
  <c r="AZ54" i="6"/>
  <c r="AZ55" i="6"/>
  <c r="AZ56" i="6"/>
  <c r="AZ57" i="6"/>
  <c r="AZ58" i="6"/>
  <c r="AZ59" i="6"/>
  <c r="AZ60" i="6"/>
  <c r="AZ61" i="6"/>
  <c r="AZ62" i="6"/>
  <c r="AZ63" i="6"/>
  <c r="AZ64" i="6"/>
  <c r="AZ65" i="6"/>
  <c r="BB11" i="6"/>
  <c r="BA11" i="6"/>
  <c r="AZ11" i="6"/>
  <c r="BG12" i="6"/>
  <c r="BG13" i="6"/>
  <c r="BG14" i="6"/>
  <c r="BG15" i="6"/>
  <c r="BG16" i="6"/>
  <c r="BG17" i="6"/>
  <c r="BG18" i="6"/>
  <c r="BG19" i="6"/>
  <c r="BG20" i="6"/>
  <c r="BG21" i="6"/>
  <c r="BG22" i="6"/>
  <c r="BG23" i="6"/>
  <c r="BG24" i="6"/>
  <c r="BG25" i="6"/>
  <c r="BG26" i="6"/>
  <c r="BG27" i="6"/>
  <c r="BG28" i="6"/>
  <c r="BG29" i="6"/>
  <c r="BG30" i="6"/>
  <c r="BG31" i="6"/>
  <c r="BG32" i="6"/>
  <c r="BG33" i="6"/>
  <c r="BG34" i="6"/>
  <c r="BG35" i="6"/>
  <c r="BG36" i="6"/>
  <c r="BG37" i="6"/>
  <c r="BG38" i="6"/>
  <c r="BG39" i="6"/>
  <c r="BG40" i="6"/>
  <c r="BG41" i="6"/>
  <c r="BG42" i="6"/>
  <c r="BG43" i="6"/>
  <c r="BG44" i="6"/>
  <c r="BG45" i="6"/>
  <c r="BG46" i="6"/>
  <c r="BG47" i="6"/>
  <c r="BG48" i="6"/>
  <c r="BG49" i="6"/>
  <c r="BG50" i="6"/>
  <c r="BG51" i="6"/>
  <c r="BG52" i="6"/>
  <c r="BG53" i="6"/>
  <c r="BG54" i="6"/>
  <c r="BG55" i="6"/>
  <c r="BG56" i="6"/>
  <c r="BG57" i="6"/>
  <c r="BG58" i="6"/>
  <c r="BG59" i="6"/>
  <c r="BG60" i="6"/>
  <c r="BG61" i="6"/>
  <c r="BG62" i="6"/>
  <c r="BG63" i="6"/>
  <c r="BG64" i="6"/>
  <c r="BG65" i="6"/>
  <c r="BG11" i="6"/>
  <c r="BH11" i="6"/>
  <c r="J66" i="6"/>
  <c r="I66" i="6"/>
  <c r="H66" i="6"/>
  <c r="G66" i="6"/>
  <c r="F66" i="6"/>
  <c r="E66" i="6"/>
  <c r="D66" i="6"/>
  <c r="C66" i="6"/>
  <c r="Q35" i="8"/>
  <c r="Q46" i="8" l="1"/>
  <c r="AH66" i="6" l="1"/>
  <c r="AX66" i="6"/>
  <c r="BA48" i="6"/>
  <c r="BS11" i="6"/>
  <c r="BR11" i="6"/>
  <c r="BQ11" i="6"/>
  <c r="BP11" i="6"/>
  <c r="BO11" i="6"/>
  <c r="BL11" i="6"/>
  <c r="BK11" i="6"/>
  <c r="BJ11" i="6"/>
  <c r="BI11" i="6"/>
  <c r="BE11" i="6"/>
  <c r="BD11" i="6"/>
  <c r="BC11" i="6"/>
  <c r="BA12" i="6" l="1"/>
  <c r="BA13" i="6"/>
  <c r="BA14" i="6"/>
  <c r="BA15" i="6"/>
  <c r="BA16" i="6"/>
  <c r="BA17" i="6"/>
  <c r="BA18" i="6"/>
  <c r="BA19" i="6"/>
  <c r="BA20" i="6"/>
  <c r="BA21" i="6"/>
  <c r="BA22" i="6"/>
  <c r="BA23" i="6"/>
  <c r="BA24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9" i="6"/>
  <c r="BA40" i="6"/>
  <c r="BA41" i="6"/>
  <c r="BA42" i="6"/>
  <c r="BA43" i="6"/>
  <c r="BA44" i="6"/>
  <c r="BA45" i="6"/>
  <c r="BA46" i="6"/>
  <c r="BA47" i="6"/>
  <c r="BA49" i="6"/>
  <c r="BA50" i="6"/>
  <c r="BA51" i="6"/>
  <c r="BA52" i="6"/>
  <c r="BA53" i="6"/>
  <c r="BA54" i="6"/>
  <c r="BA55" i="6"/>
  <c r="BA56" i="6"/>
  <c r="BA57" i="6"/>
  <c r="BA58" i="6"/>
  <c r="BA59" i="6"/>
  <c r="BA60" i="6"/>
  <c r="BA61" i="6"/>
  <c r="BA62" i="6"/>
  <c r="BA63" i="6"/>
  <c r="BA64" i="6"/>
  <c r="BA65" i="6"/>
  <c r="BJ12" i="6"/>
  <c r="BJ13" i="6"/>
  <c r="BJ14" i="6"/>
  <c r="BJ15" i="6"/>
  <c r="BJ16" i="6"/>
  <c r="BJ17" i="6"/>
  <c r="BJ18" i="6"/>
  <c r="BJ19" i="6"/>
  <c r="BJ20" i="6"/>
  <c r="BJ21" i="6"/>
  <c r="BJ22" i="6"/>
  <c r="BJ23" i="6"/>
  <c r="BJ24" i="6"/>
  <c r="BJ25" i="6"/>
  <c r="BJ26" i="6"/>
  <c r="BJ27" i="6"/>
  <c r="BJ28" i="6"/>
  <c r="BJ29" i="6"/>
  <c r="BJ30" i="6"/>
  <c r="BJ31" i="6"/>
  <c r="BJ32" i="6"/>
  <c r="BJ33" i="6"/>
  <c r="BJ34" i="6"/>
  <c r="BJ35" i="6"/>
  <c r="BJ36" i="6"/>
  <c r="BJ37" i="6"/>
  <c r="BJ38" i="6"/>
  <c r="BJ39" i="6"/>
  <c r="BJ40" i="6"/>
  <c r="BJ41" i="6"/>
  <c r="BJ42" i="6"/>
  <c r="BJ43" i="6"/>
  <c r="BJ44" i="6"/>
  <c r="BJ45" i="6"/>
  <c r="BJ46" i="6"/>
  <c r="BJ47" i="6"/>
  <c r="BJ48" i="6"/>
  <c r="BJ49" i="6"/>
  <c r="BJ50" i="6"/>
  <c r="BJ51" i="6"/>
  <c r="BJ52" i="6"/>
  <c r="BJ53" i="6"/>
  <c r="BJ54" i="6"/>
  <c r="BJ55" i="6"/>
  <c r="BJ56" i="6"/>
  <c r="BJ57" i="6"/>
  <c r="BJ58" i="6"/>
  <c r="BJ59" i="6"/>
  <c r="BJ60" i="6"/>
  <c r="BJ61" i="6"/>
  <c r="BJ62" i="6"/>
  <c r="BJ63" i="6"/>
  <c r="BJ64" i="6"/>
  <c r="BJ65" i="6"/>
  <c r="BI12" i="6"/>
  <c r="BI13" i="6"/>
  <c r="BI14" i="6"/>
  <c r="BI15" i="6"/>
  <c r="BI16" i="6"/>
  <c r="BI17" i="6"/>
  <c r="BI18" i="6"/>
  <c r="BI19" i="6"/>
  <c r="BI20" i="6"/>
  <c r="BI21" i="6"/>
  <c r="BI22" i="6"/>
  <c r="BI23" i="6"/>
  <c r="BI24" i="6"/>
  <c r="BI25" i="6"/>
  <c r="BI26" i="6"/>
  <c r="BI27" i="6"/>
  <c r="BI28" i="6"/>
  <c r="BI29" i="6"/>
  <c r="BI30" i="6"/>
  <c r="BI31" i="6"/>
  <c r="BI32" i="6"/>
  <c r="BI33" i="6"/>
  <c r="BI34" i="6"/>
  <c r="BI35" i="6"/>
  <c r="BI36" i="6"/>
  <c r="BI37" i="6"/>
  <c r="BI38" i="6"/>
  <c r="BI39" i="6"/>
  <c r="BI40" i="6"/>
  <c r="BI41" i="6"/>
  <c r="BI42" i="6"/>
  <c r="BI43" i="6"/>
  <c r="BI44" i="6"/>
  <c r="BI45" i="6"/>
  <c r="BI46" i="6"/>
  <c r="BI47" i="6"/>
  <c r="BI48" i="6"/>
  <c r="BI49" i="6"/>
  <c r="BI50" i="6"/>
  <c r="BI51" i="6"/>
  <c r="BI52" i="6"/>
  <c r="BI53" i="6"/>
  <c r="BI54" i="6"/>
  <c r="BI55" i="6"/>
  <c r="BI56" i="6"/>
  <c r="BI57" i="6"/>
  <c r="BI58" i="6"/>
  <c r="BI59" i="6"/>
  <c r="BI60" i="6"/>
  <c r="BI61" i="6"/>
  <c r="BI62" i="6"/>
  <c r="BI63" i="6"/>
  <c r="BI64" i="6"/>
  <c r="BI65" i="6"/>
  <c r="BH12" i="6"/>
  <c r="BH13" i="6"/>
  <c r="BH14" i="6"/>
  <c r="BH15" i="6"/>
  <c r="BH16" i="6"/>
  <c r="BH17" i="6"/>
  <c r="BH18" i="6"/>
  <c r="BH19" i="6"/>
  <c r="BH20" i="6"/>
  <c r="BH21" i="6"/>
  <c r="BH22" i="6"/>
  <c r="BH23" i="6"/>
  <c r="BH24" i="6"/>
  <c r="BH25" i="6"/>
  <c r="BH26" i="6"/>
  <c r="BH27" i="6"/>
  <c r="BH28" i="6"/>
  <c r="BH29" i="6"/>
  <c r="BH30" i="6"/>
  <c r="BH31" i="6"/>
  <c r="BH32" i="6"/>
  <c r="BH33" i="6"/>
  <c r="BH34" i="6"/>
  <c r="BH35" i="6"/>
  <c r="BH36" i="6"/>
  <c r="BH37" i="6"/>
  <c r="BH38" i="6"/>
  <c r="BH39" i="6"/>
  <c r="BH40" i="6"/>
  <c r="BH41" i="6"/>
  <c r="BH42" i="6"/>
  <c r="BH43" i="6"/>
  <c r="BH44" i="6"/>
  <c r="BH45" i="6"/>
  <c r="BH46" i="6"/>
  <c r="BH47" i="6"/>
  <c r="BH48" i="6"/>
  <c r="BH49" i="6"/>
  <c r="BH50" i="6"/>
  <c r="BH51" i="6"/>
  <c r="BH52" i="6"/>
  <c r="BH53" i="6"/>
  <c r="BH54" i="6"/>
  <c r="BH55" i="6"/>
  <c r="BH56" i="6"/>
  <c r="BH57" i="6"/>
  <c r="BH58" i="6"/>
  <c r="BH59" i="6"/>
  <c r="BH60" i="6"/>
  <c r="BH61" i="6"/>
  <c r="BH62" i="6"/>
  <c r="BH63" i="6"/>
  <c r="BH64" i="6"/>
  <c r="BH65" i="6"/>
  <c r="BH66" i="6" l="1"/>
  <c r="BI66" i="6"/>
  <c r="BA66" i="6"/>
  <c r="BL12" i="6"/>
  <c r="BL13" i="6"/>
  <c r="BL14" i="6"/>
  <c r="BL15" i="6"/>
  <c r="BL16" i="6"/>
  <c r="BL17" i="6"/>
  <c r="BL18" i="6"/>
  <c r="BL19" i="6"/>
  <c r="BL20" i="6"/>
  <c r="BL21" i="6"/>
  <c r="BL22" i="6"/>
  <c r="BL23" i="6"/>
  <c r="BL24" i="6"/>
  <c r="BL25" i="6"/>
  <c r="BL26" i="6"/>
  <c r="BL27" i="6"/>
  <c r="BL28" i="6"/>
  <c r="BL29" i="6"/>
  <c r="BL30" i="6"/>
  <c r="BL31" i="6"/>
  <c r="BL32" i="6"/>
  <c r="BL33" i="6"/>
  <c r="BL34" i="6"/>
  <c r="BL35" i="6"/>
  <c r="BL36" i="6"/>
  <c r="BL37" i="6"/>
  <c r="BL38" i="6"/>
  <c r="BL39" i="6"/>
  <c r="BL40" i="6"/>
  <c r="BL41" i="6"/>
  <c r="BL42" i="6"/>
  <c r="BL43" i="6"/>
  <c r="BL44" i="6"/>
  <c r="BL45" i="6"/>
  <c r="BL46" i="6"/>
  <c r="BL47" i="6"/>
  <c r="BL48" i="6"/>
  <c r="BL49" i="6"/>
  <c r="BL50" i="6"/>
  <c r="BL51" i="6"/>
  <c r="BL52" i="6"/>
  <c r="BL53" i="6"/>
  <c r="BL54" i="6"/>
  <c r="BL55" i="6"/>
  <c r="BL56" i="6"/>
  <c r="BL57" i="6"/>
  <c r="BL58" i="6"/>
  <c r="BL59" i="6"/>
  <c r="BL60" i="6"/>
  <c r="BL61" i="6"/>
  <c r="BL62" i="6"/>
  <c r="BL63" i="6"/>
  <c r="BL64" i="6"/>
  <c r="BL65" i="6"/>
  <c r="BK12" i="6"/>
  <c r="BK13" i="6"/>
  <c r="BK14" i="6"/>
  <c r="BK15" i="6"/>
  <c r="BK16" i="6"/>
  <c r="BK17" i="6"/>
  <c r="BK18" i="6"/>
  <c r="BK19" i="6"/>
  <c r="BK20" i="6"/>
  <c r="BK21" i="6"/>
  <c r="BK22" i="6"/>
  <c r="BK23" i="6"/>
  <c r="BK24" i="6"/>
  <c r="BK25" i="6"/>
  <c r="BK26" i="6"/>
  <c r="BK27" i="6"/>
  <c r="BK28" i="6"/>
  <c r="BK29" i="6"/>
  <c r="BK30" i="6"/>
  <c r="BK31" i="6"/>
  <c r="BK32" i="6"/>
  <c r="BK33" i="6"/>
  <c r="BK34" i="6"/>
  <c r="BK35" i="6"/>
  <c r="BK36" i="6"/>
  <c r="BK37" i="6"/>
  <c r="BK38" i="6"/>
  <c r="BK39" i="6"/>
  <c r="BK40" i="6"/>
  <c r="BK41" i="6"/>
  <c r="BK42" i="6"/>
  <c r="BK43" i="6"/>
  <c r="BK44" i="6"/>
  <c r="BK45" i="6"/>
  <c r="BK46" i="6"/>
  <c r="BK47" i="6"/>
  <c r="BK48" i="6"/>
  <c r="BK49" i="6"/>
  <c r="BK50" i="6"/>
  <c r="BK51" i="6"/>
  <c r="BK52" i="6"/>
  <c r="BK53" i="6"/>
  <c r="BK54" i="6"/>
  <c r="BK55" i="6"/>
  <c r="BK56" i="6"/>
  <c r="BK57" i="6"/>
  <c r="BK58" i="6"/>
  <c r="BK59" i="6"/>
  <c r="BK60" i="6"/>
  <c r="BK61" i="6"/>
  <c r="BK62" i="6"/>
  <c r="BK63" i="6"/>
  <c r="BK64" i="6"/>
  <c r="BK65" i="6"/>
  <c r="BJ66" i="6"/>
  <c r="BS12" i="6"/>
  <c r="BS13" i="6"/>
  <c r="BS14" i="6"/>
  <c r="BS15" i="6"/>
  <c r="BS16" i="6"/>
  <c r="BS17" i="6"/>
  <c r="BS18" i="6"/>
  <c r="BS19" i="6"/>
  <c r="BS20" i="6"/>
  <c r="BS21" i="6"/>
  <c r="BS22" i="6"/>
  <c r="BS23" i="6"/>
  <c r="BS24" i="6"/>
  <c r="BS25" i="6"/>
  <c r="BS26" i="6"/>
  <c r="BS27" i="6"/>
  <c r="BS28" i="6"/>
  <c r="BS29" i="6"/>
  <c r="BS30" i="6"/>
  <c r="BS31" i="6"/>
  <c r="BS32" i="6"/>
  <c r="BS33" i="6"/>
  <c r="BS34" i="6"/>
  <c r="BS35" i="6"/>
  <c r="BS36" i="6"/>
  <c r="BS37" i="6"/>
  <c r="BS38" i="6"/>
  <c r="BS39" i="6"/>
  <c r="BS40" i="6"/>
  <c r="BS41" i="6"/>
  <c r="BS42" i="6"/>
  <c r="BS43" i="6"/>
  <c r="BS44" i="6"/>
  <c r="BS45" i="6"/>
  <c r="BS46" i="6"/>
  <c r="BS47" i="6"/>
  <c r="BS48" i="6"/>
  <c r="BS49" i="6"/>
  <c r="BS50" i="6"/>
  <c r="BS51" i="6"/>
  <c r="BS52" i="6"/>
  <c r="BS53" i="6"/>
  <c r="BS54" i="6"/>
  <c r="BS55" i="6"/>
  <c r="BS56" i="6"/>
  <c r="BS57" i="6"/>
  <c r="BS58" i="6"/>
  <c r="BS59" i="6"/>
  <c r="BS60" i="6"/>
  <c r="BS61" i="6"/>
  <c r="BS62" i="6"/>
  <c r="BS63" i="6"/>
  <c r="BS64" i="6"/>
  <c r="BS65" i="6"/>
  <c r="BR12" i="6"/>
  <c r="BR13" i="6"/>
  <c r="BR14" i="6"/>
  <c r="BR15" i="6"/>
  <c r="BR16" i="6"/>
  <c r="BR17" i="6"/>
  <c r="BR18" i="6"/>
  <c r="BR19" i="6"/>
  <c r="BR20" i="6"/>
  <c r="BR21" i="6"/>
  <c r="BR22" i="6"/>
  <c r="BR23" i="6"/>
  <c r="BR24" i="6"/>
  <c r="BR25" i="6"/>
  <c r="BR26" i="6"/>
  <c r="BR27" i="6"/>
  <c r="BR28" i="6"/>
  <c r="BR29" i="6"/>
  <c r="BR30" i="6"/>
  <c r="BR31" i="6"/>
  <c r="BR32" i="6"/>
  <c r="BR33" i="6"/>
  <c r="BR34" i="6"/>
  <c r="BR35" i="6"/>
  <c r="BR36" i="6"/>
  <c r="BR37" i="6"/>
  <c r="BR38" i="6"/>
  <c r="BR39" i="6"/>
  <c r="BR40" i="6"/>
  <c r="BR41" i="6"/>
  <c r="BR42" i="6"/>
  <c r="BR43" i="6"/>
  <c r="BR44" i="6"/>
  <c r="BR45" i="6"/>
  <c r="BR46" i="6"/>
  <c r="BR47" i="6"/>
  <c r="BR48" i="6"/>
  <c r="BR49" i="6"/>
  <c r="BR50" i="6"/>
  <c r="BR51" i="6"/>
  <c r="BR52" i="6"/>
  <c r="BR53" i="6"/>
  <c r="BR54" i="6"/>
  <c r="BR55" i="6"/>
  <c r="BR56" i="6"/>
  <c r="BR57" i="6"/>
  <c r="BR58" i="6"/>
  <c r="BR59" i="6"/>
  <c r="BR60" i="6"/>
  <c r="BR61" i="6"/>
  <c r="BR62" i="6"/>
  <c r="BR63" i="6"/>
  <c r="BR64" i="6"/>
  <c r="BR65" i="6"/>
  <c r="BQ12" i="6"/>
  <c r="BQ13" i="6"/>
  <c r="BQ14" i="6"/>
  <c r="BQ15" i="6"/>
  <c r="BQ16" i="6"/>
  <c r="BQ17" i="6"/>
  <c r="BQ18" i="6"/>
  <c r="BQ19" i="6"/>
  <c r="BQ20" i="6"/>
  <c r="BQ21" i="6"/>
  <c r="BQ22" i="6"/>
  <c r="BQ23" i="6"/>
  <c r="BQ24" i="6"/>
  <c r="BQ25" i="6"/>
  <c r="BQ26" i="6"/>
  <c r="BQ27" i="6"/>
  <c r="BQ28" i="6"/>
  <c r="BQ29" i="6"/>
  <c r="BQ30" i="6"/>
  <c r="BQ31" i="6"/>
  <c r="BQ32" i="6"/>
  <c r="BQ33" i="6"/>
  <c r="BQ34" i="6"/>
  <c r="BQ35" i="6"/>
  <c r="BQ36" i="6"/>
  <c r="BQ37" i="6"/>
  <c r="BQ38" i="6"/>
  <c r="BQ39" i="6"/>
  <c r="BQ40" i="6"/>
  <c r="BQ41" i="6"/>
  <c r="BQ42" i="6"/>
  <c r="BQ43" i="6"/>
  <c r="BQ44" i="6"/>
  <c r="BQ45" i="6"/>
  <c r="BQ46" i="6"/>
  <c r="BQ47" i="6"/>
  <c r="BQ48" i="6"/>
  <c r="BQ49" i="6"/>
  <c r="BQ50" i="6"/>
  <c r="BQ51" i="6"/>
  <c r="BQ52" i="6"/>
  <c r="BQ53" i="6"/>
  <c r="BQ54" i="6"/>
  <c r="BQ55" i="6"/>
  <c r="BQ56" i="6"/>
  <c r="BQ57" i="6"/>
  <c r="BQ58" i="6"/>
  <c r="BQ59" i="6"/>
  <c r="BQ60" i="6"/>
  <c r="BQ61" i="6"/>
  <c r="BQ62" i="6"/>
  <c r="BQ63" i="6"/>
  <c r="BQ64" i="6"/>
  <c r="BQ65" i="6"/>
  <c r="BP12" i="6"/>
  <c r="BP13" i="6"/>
  <c r="BP14" i="6"/>
  <c r="BP15" i="6"/>
  <c r="BP16" i="6"/>
  <c r="BP17" i="6"/>
  <c r="BP18" i="6"/>
  <c r="BP19" i="6"/>
  <c r="BP20" i="6"/>
  <c r="BP21" i="6"/>
  <c r="BP22" i="6"/>
  <c r="BP23" i="6"/>
  <c r="BP24" i="6"/>
  <c r="BP25" i="6"/>
  <c r="BP26" i="6"/>
  <c r="BP27" i="6"/>
  <c r="BP28" i="6"/>
  <c r="BP29" i="6"/>
  <c r="BP30" i="6"/>
  <c r="BP31" i="6"/>
  <c r="BP32" i="6"/>
  <c r="BP33" i="6"/>
  <c r="BP34" i="6"/>
  <c r="BP35" i="6"/>
  <c r="BP36" i="6"/>
  <c r="BP37" i="6"/>
  <c r="BP38" i="6"/>
  <c r="BP39" i="6"/>
  <c r="BP40" i="6"/>
  <c r="BP41" i="6"/>
  <c r="BP42" i="6"/>
  <c r="BP43" i="6"/>
  <c r="BP44" i="6"/>
  <c r="BP45" i="6"/>
  <c r="BP46" i="6"/>
  <c r="BP47" i="6"/>
  <c r="BP48" i="6"/>
  <c r="BP49" i="6"/>
  <c r="BP50" i="6"/>
  <c r="BP51" i="6"/>
  <c r="BP52" i="6"/>
  <c r="BP53" i="6"/>
  <c r="BP54" i="6"/>
  <c r="BP55" i="6"/>
  <c r="BP56" i="6"/>
  <c r="BP57" i="6"/>
  <c r="BP58" i="6"/>
  <c r="BP59" i="6"/>
  <c r="BP60" i="6"/>
  <c r="BP61" i="6"/>
  <c r="BP62" i="6"/>
  <c r="BP63" i="6"/>
  <c r="BP64" i="6"/>
  <c r="BP65" i="6"/>
  <c r="BO12" i="6"/>
  <c r="BO13" i="6"/>
  <c r="BO14" i="6"/>
  <c r="BO15" i="6"/>
  <c r="BO16" i="6"/>
  <c r="BO17" i="6"/>
  <c r="BO18" i="6"/>
  <c r="BO19" i="6"/>
  <c r="BO20" i="6"/>
  <c r="BO21" i="6"/>
  <c r="BO22" i="6"/>
  <c r="BO23" i="6"/>
  <c r="BO24" i="6"/>
  <c r="BO25" i="6"/>
  <c r="BO26" i="6"/>
  <c r="BO27" i="6"/>
  <c r="BO28" i="6"/>
  <c r="BO29" i="6"/>
  <c r="BO30" i="6"/>
  <c r="BO31" i="6"/>
  <c r="BO32" i="6"/>
  <c r="BO33" i="6"/>
  <c r="BO34" i="6"/>
  <c r="BO35" i="6"/>
  <c r="BO36" i="6"/>
  <c r="BO37" i="6"/>
  <c r="BO38" i="6"/>
  <c r="BO39" i="6"/>
  <c r="BO40" i="6"/>
  <c r="BO41" i="6"/>
  <c r="BO42" i="6"/>
  <c r="BO43" i="6"/>
  <c r="BO44" i="6"/>
  <c r="BO45" i="6"/>
  <c r="BO46" i="6"/>
  <c r="BO47" i="6"/>
  <c r="BO48" i="6"/>
  <c r="BO49" i="6"/>
  <c r="BO50" i="6"/>
  <c r="BO51" i="6"/>
  <c r="BO52" i="6"/>
  <c r="BO53" i="6"/>
  <c r="BO54" i="6"/>
  <c r="BO55" i="6"/>
  <c r="BO56" i="6"/>
  <c r="BO57" i="6"/>
  <c r="BO58" i="6"/>
  <c r="BO59" i="6"/>
  <c r="BO60" i="6"/>
  <c r="BO61" i="6"/>
  <c r="BO62" i="6"/>
  <c r="BO63" i="6"/>
  <c r="BO64" i="6"/>
  <c r="BO65" i="6"/>
  <c r="BN66" i="6"/>
  <c r="AT66" i="6"/>
  <c r="AU66" i="6"/>
  <c r="AV66" i="6"/>
  <c r="AR66" i="6"/>
  <c r="AP66" i="6"/>
  <c r="AL66" i="6"/>
  <c r="AM66" i="6"/>
  <c r="AN66" i="6"/>
  <c r="AJ66" i="6"/>
  <c r="AD66" i="6"/>
  <c r="AE66" i="6"/>
  <c r="AF66" i="6"/>
  <c r="AB66" i="6"/>
  <c r="Z66" i="6"/>
  <c r="V66" i="6"/>
  <c r="W66" i="6"/>
  <c r="X66" i="6"/>
  <c r="Y66" i="6"/>
  <c r="T66" i="6"/>
  <c r="R66" i="6"/>
  <c r="M66" i="6"/>
  <c r="N66" i="6"/>
  <c r="O66" i="6"/>
  <c r="P66" i="6"/>
  <c r="Q66" i="6"/>
  <c r="L66" i="6"/>
  <c r="BE12" i="6"/>
  <c r="BE13" i="6"/>
  <c r="BE14" i="6"/>
  <c r="BE15" i="6"/>
  <c r="BE16" i="6"/>
  <c r="BE17" i="6"/>
  <c r="BE18" i="6"/>
  <c r="BE19" i="6"/>
  <c r="BE20" i="6"/>
  <c r="BE21" i="6"/>
  <c r="BE22" i="6"/>
  <c r="BE23" i="6"/>
  <c r="BE24" i="6"/>
  <c r="BE25" i="6"/>
  <c r="BE26" i="6"/>
  <c r="BE27" i="6"/>
  <c r="BE28" i="6"/>
  <c r="BE29" i="6"/>
  <c r="BE30" i="6"/>
  <c r="BE31" i="6"/>
  <c r="BE32" i="6"/>
  <c r="BE33" i="6"/>
  <c r="BE34" i="6"/>
  <c r="BE35" i="6"/>
  <c r="BE36" i="6"/>
  <c r="BE37" i="6"/>
  <c r="BE38" i="6"/>
  <c r="BE39" i="6"/>
  <c r="BE40" i="6"/>
  <c r="BE41" i="6"/>
  <c r="BE42" i="6"/>
  <c r="BE43" i="6"/>
  <c r="BE44" i="6"/>
  <c r="BE45" i="6"/>
  <c r="BE46" i="6"/>
  <c r="BE47" i="6"/>
  <c r="BE48" i="6"/>
  <c r="BE49" i="6"/>
  <c r="BE50" i="6"/>
  <c r="BE51" i="6"/>
  <c r="BE52" i="6"/>
  <c r="BE53" i="6"/>
  <c r="BE54" i="6"/>
  <c r="BE55" i="6"/>
  <c r="BE56" i="6"/>
  <c r="BE57" i="6"/>
  <c r="BE58" i="6"/>
  <c r="BE59" i="6"/>
  <c r="BE60" i="6"/>
  <c r="BE61" i="6"/>
  <c r="BE62" i="6"/>
  <c r="BE63" i="6"/>
  <c r="BE64" i="6"/>
  <c r="BE65" i="6"/>
  <c r="BD12" i="6"/>
  <c r="BD13" i="6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27" i="6"/>
  <c r="BD28" i="6"/>
  <c r="BD29" i="6"/>
  <c r="BD30" i="6"/>
  <c r="BD31" i="6"/>
  <c r="BD32" i="6"/>
  <c r="BD33" i="6"/>
  <c r="BD34" i="6"/>
  <c r="BD35" i="6"/>
  <c r="BD36" i="6"/>
  <c r="BD37" i="6"/>
  <c r="BD38" i="6"/>
  <c r="BD39" i="6"/>
  <c r="BD40" i="6"/>
  <c r="BD41" i="6"/>
  <c r="BD42" i="6"/>
  <c r="BD43" i="6"/>
  <c r="BD44" i="6"/>
  <c r="BD45" i="6"/>
  <c r="BD46" i="6"/>
  <c r="BD47" i="6"/>
  <c r="BD48" i="6"/>
  <c r="BD49" i="6"/>
  <c r="BD50" i="6"/>
  <c r="BD51" i="6"/>
  <c r="BD52" i="6"/>
  <c r="BD53" i="6"/>
  <c r="BD54" i="6"/>
  <c r="BD55" i="6"/>
  <c r="BD56" i="6"/>
  <c r="BD57" i="6"/>
  <c r="BD58" i="6"/>
  <c r="BD59" i="6"/>
  <c r="BD60" i="6"/>
  <c r="BD61" i="6"/>
  <c r="BD62" i="6"/>
  <c r="BD63" i="6"/>
  <c r="BD64" i="6"/>
  <c r="BD65" i="6"/>
  <c r="BC12" i="6"/>
  <c r="BC13" i="6"/>
  <c r="BC14" i="6"/>
  <c r="BC15" i="6"/>
  <c r="BC16" i="6"/>
  <c r="BC17" i="6"/>
  <c r="BC18" i="6"/>
  <c r="BC19" i="6"/>
  <c r="BC20" i="6"/>
  <c r="BC21" i="6"/>
  <c r="BC22" i="6"/>
  <c r="BC23" i="6"/>
  <c r="BC24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9" i="6"/>
  <c r="BC40" i="6"/>
  <c r="BC41" i="6"/>
  <c r="BC42" i="6"/>
  <c r="BC43" i="6"/>
  <c r="BC44" i="6"/>
  <c r="BC45" i="6"/>
  <c r="BC46" i="6"/>
  <c r="BC47" i="6"/>
  <c r="BC48" i="6"/>
  <c r="BC49" i="6"/>
  <c r="BC50" i="6"/>
  <c r="BC51" i="6"/>
  <c r="BC52" i="6"/>
  <c r="BC53" i="6"/>
  <c r="BC54" i="6"/>
  <c r="BC55" i="6"/>
  <c r="BC56" i="6"/>
  <c r="BC57" i="6"/>
  <c r="BC58" i="6"/>
  <c r="BC59" i="6"/>
  <c r="BC60" i="6"/>
  <c r="BC61" i="6"/>
  <c r="BC62" i="6"/>
  <c r="BC63" i="6"/>
  <c r="BC64" i="6"/>
  <c r="BC65" i="6"/>
  <c r="BB12" i="6"/>
  <c r="BB13" i="6"/>
  <c r="BB14" i="6"/>
  <c r="BB15" i="6"/>
  <c r="BB16" i="6"/>
  <c r="BB17" i="6"/>
  <c r="BB18" i="6"/>
  <c r="BB19" i="6"/>
  <c r="BB20" i="6"/>
  <c r="BB21" i="6"/>
  <c r="BB22" i="6"/>
  <c r="BB23" i="6"/>
  <c r="BB24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9" i="6"/>
  <c r="BB40" i="6"/>
  <c r="BB41" i="6"/>
  <c r="BB42" i="6"/>
  <c r="BB43" i="6"/>
  <c r="BB44" i="6"/>
  <c r="BB45" i="6"/>
  <c r="BB46" i="6"/>
  <c r="BB47" i="6"/>
  <c r="BB48" i="6"/>
  <c r="BB49" i="6"/>
  <c r="BB50" i="6"/>
  <c r="BB51" i="6"/>
  <c r="BB52" i="6"/>
  <c r="BB53" i="6"/>
  <c r="BB54" i="6"/>
  <c r="BB55" i="6"/>
  <c r="BB56" i="6"/>
  <c r="BB57" i="6"/>
  <c r="BB58" i="6"/>
  <c r="BB59" i="6"/>
  <c r="BB60" i="6"/>
  <c r="BB61" i="6"/>
  <c r="BB62" i="6"/>
  <c r="BB63" i="6"/>
  <c r="BB64" i="6"/>
  <c r="BB65" i="6"/>
  <c r="BB72" i="6" l="1"/>
  <c r="BI72" i="6"/>
  <c r="BN72" i="6"/>
  <c r="BP72" i="6"/>
  <c r="BO72" i="6"/>
  <c r="BQ72" i="6"/>
  <c r="BP66" i="6"/>
  <c r="BB66" i="6"/>
  <c r="BR66" i="6"/>
  <c r="BO66" i="6"/>
  <c r="BK66" i="6"/>
  <c r="BG66" i="6"/>
  <c r="BL66" i="6"/>
  <c r="BD66" i="6"/>
  <c r="AZ66" i="6"/>
  <c r="BC66" i="6"/>
  <c r="BE66" i="6"/>
  <c r="BQ66" i="6"/>
  <c r="BS66" i="6"/>
  <c r="Q57" i="8"/>
  <c r="Q56" i="8"/>
  <c r="Q54" i="7"/>
  <c r="Q53" i="7"/>
  <c r="Q60" i="7" s="1"/>
  <c r="BI68" i="6" l="1"/>
  <c r="BP68" i="6"/>
  <c r="BN76" i="6" s="1"/>
  <c r="BB68" i="6"/>
  <c r="Q63" i="8"/>
  <c r="Q47" i="8"/>
  <c r="Q36" i="8"/>
  <c r="Q26" i="8"/>
  <c r="Q25" i="8"/>
  <c r="Q32" i="8" s="1"/>
  <c r="Q24" i="8"/>
  <c r="Q53" i="8" l="1"/>
  <c r="Q43" i="8"/>
  <c r="Q23" i="7"/>
  <c r="Q44" i="7"/>
  <c r="Q43" i="7"/>
  <c r="Q34" i="7"/>
  <c r="Q33" i="7"/>
  <c r="Q22" i="7"/>
  <c r="Q30" i="7" l="1"/>
  <c r="Q50" i="7"/>
  <c r="Q40" i="7"/>
  <c r="Q24" i="7"/>
  <c r="AW66" i="6" l="1"/>
  <c r="AO66" i="6"/>
  <c r="AG66" i="6"/>
  <c r="AS66" i="6"/>
  <c r="U66" i="6"/>
  <c r="AC66" i="6"/>
  <c r="AK66" i="6"/>
  <c r="AI66" i="6"/>
  <c r="K66" i="6"/>
  <c r="S66" i="6"/>
  <c r="AA66" i="6"/>
  <c r="AQ66" i="6"/>
  <c r="AZ72" i="6" l="1"/>
  <c r="BG72" i="6"/>
  <c r="BH72" i="6"/>
  <c r="BA72" i="6"/>
  <c r="BJ72" i="6"/>
  <c r="BC72" i="6"/>
  <c r="AY76" i="6"/>
  <c r="BG76" i="6"/>
</calcChain>
</file>

<file path=xl/sharedStrings.xml><?xml version="1.0" encoding="utf-8"?>
<sst xmlns="http://schemas.openxmlformats.org/spreadsheetml/2006/main" count="642" uniqueCount="215">
  <si>
    <t>前期</t>
    <rPh sb="0" eb="2">
      <t>ゼンキ</t>
    </rPh>
    <phoneticPr fontId="2"/>
  </si>
  <si>
    <t>後期</t>
    <rPh sb="0" eb="2">
      <t>コウキ</t>
    </rPh>
    <phoneticPr fontId="2"/>
  </si>
  <si>
    <t>①居宅サービス計画の総数</t>
    <rPh sb="1" eb="3">
      <t>キョタク</t>
    </rPh>
    <rPh sb="7" eb="9">
      <t>ケイカク</t>
    </rPh>
    <rPh sb="10" eb="12">
      <t>ソウスウ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</si>
  <si>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</si>
  <si>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</si>
  <si>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</si>
  <si>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</si>
  <si>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</si>
  <si>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</si>
  <si>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</si>
  <si>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</si>
  <si>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</si>
  <si>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</si>
  <si>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</si>
  <si>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</si>
  <si>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</si>
  <si>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　事業所番号</t>
    <rPh sb="1" eb="4">
      <t>ジギョウショ</t>
    </rPh>
    <rPh sb="4" eb="6">
      <t>バンゴウ</t>
    </rPh>
    <phoneticPr fontId="2"/>
  </si>
  <si>
    <t>　事業所名</t>
    <rPh sb="1" eb="4">
      <t>ジギョウショ</t>
    </rPh>
    <rPh sb="4" eb="5">
      <t>メイ</t>
    </rPh>
    <phoneticPr fontId="2"/>
  </si>
  <si>
    <t>④割合（B÷A×100）</t>
    <rPh sb="1" eb="3">
      <t>ワリアイ</t>
    </rPh>
    <phoneticPr fontId="2"/>
  </si>
  <si>
    <t>単位：％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</si>
  <si>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</si>
  <si>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</si>
  <si>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</si>
  <si>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</si>
  <si>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2"/>
  </si>
  <si>
    <t>③紹介率最高法人の名称</t>
    <rPh sb="1" eb="3">
      <t>ショウカイ</t>
    </rPh>
    <rPh sb="3" eb="4">
      <t>リツ</t>
    </rPh>
    <rPh sb="4" eb="6">
      <t>サイコウ</t>
    </rPh>
    <phoneticPr fontId="2"/>
  </si>
  <si>
    <t>　紹介率最高法人の名称</t>
    <rPh sb="6" eb="8">
      <t>ホウジン</t>
    </rPh>
    <rPh sb="9" eb="11">
      <t>メイショウ</t>
    </rPh>
    <phoneticPr fontId="2"/>
  </si>
  <si>
    <t>A</t>
    <phoneticPr fontId="11"/>
  </si>
  <si>
    <t>B</t>
    <phoneticPr fontId="11"/>
  </si>
  <si>
    <t>C</t>
    <phoneticPr fontId="11"/>
  </si>
  <si>
    <t>D</t>
    <phoneticPr fontId="11"/>
  </si>
  <si>
    <t>利用者1</t>
    <rPh sb="0" eb="3">
      <t>リヨウシャ</t>
    </rPh>
    <phoneticPr fontId="11"/>
  </si>
  <si>
    <t>利用者2</t>
    <rPh sb="0" eb="3">
      <t>リヨウシャ</t>
    </rPh>
    <phoneticPr fontId="11"/>
  </si>
  <si>
    <t xml:space="preserve"> </t>
    <phoneticPr fontId="11"/>
  </si>
  <si>
    <t>利用者3</t>
    <rPh sb="0" eb="3">
      <t>リヨウシャ</t>
    </rPh>
    <phoneticPr fontId="11"/>
  </si>
  <si>
    <t>利用者4</t>
    <rPh sb="0" eb="3">
      <t>リヨウシャ</t>
    </rPh>
    <phoneticPr fontId="11"/>
  </si>
  <si>
    <t>利用者5</t>
    <rPh sb="0" eb="3">
      <t>リヨウシャ</t>
    </rPh>
    <phoneticPr fontId="11"/>
  </si>
  <si>
    <t>利用者6</t>
    <rPh sb="0" eb="3">
      <t>リヨウシャ</t>
    </rPh>
    <phoneticPr fontId="11"/>
  </si>
  <si>
    <t>利用者7</t>
    <rPh sb="0" eb="3">
      <t>リヨウシャ</t>
    </rPh>
    <phoneticPr fontId="11"/>
  </si>
  <si>
    <t>利用者8</t>
    <rPh sb="0" eb="3">
      <t>リヨウシャ</t>
    </rPh>
    <phoneticPr fontId="11"/>
  </si>
  <si>
    <t>利用者9</t>
    <rPh sb="0" eb="3">
      <t>リヨウシャ</t>
    </rPh>
    <phoneticPr fontId="11"/>
  </si>
  <si>
    <t>利用者10</t>
    <rPh sb="0" eb="3">
      <t>リヨウシャ</t>
    </rPh>
    <phoneticPr fontId="11"/>
  </si>
  <si>
    <t>利用者11</t>
    <rPh sb="0" eb="3">
      <t>リヨウシャ</t>
    </rPh>
    <phoneticPr fontId="11"/>
  </si>
  <si>
    <t>利用者12</t>
    <rPh sb="0" eb="3">
      <t>リヨウシャ</t>
    </rPh>
    <phoneticPr fontId="11"/>
  </si>
  <si>
    <t>利用者13</t>
    <rPh sb="0" eb="3">
      <t>リヨウシャ</t>
    </rPh>
    <phoneticPr fontId="11"/>
  </si>
  <si>
    <t>利用者14</t>
    <rPh sb="0" eb="3">
      <t>リヨウシャ</t>
    </rPh>
    <phoneticPr fontId="11"/>
  </si>
  <si>
    <t>利用者15</t>
    <rPh sb="0" eb="3">
      <t>リヨウシャ</t>
    </rPh>
    <phoneticPr fontId="11"/>
  </si>
  <si>
    <t>利用者16</t>
    <rPh sb="0" eb="3">
      <t>リヨウシャ</t>
    </rPh>
    <phoneticPr fontId="11"/>
  </si>
  <si>
    <t>利用者17</t>
    <rPh sb="0" eb="3">
      <t>リヨウシャ</t>
    </rPh>
    <phoneticPr fontId="11"/>
  </si>
  <si>
    <t>利用者18</t>
    <rPh sb="0" eb="3">
      <t>リヨウシャ</t>
    </rPh>
    <phoneticPr fontId="11"/>
  </si>
  <si>
    <t>利用者19</t>
    <rPh sb="0" eb="3">
      <t>リヨウシャ</t>
    </rPh>
    <phoneticPr fontId="11"/>
  </si>
  <si>
    <t>利用者20</t>
    <rPh sb="0" eb="3">
      <t>リヨウシャ</t>
    </rPh>
    <phoneticPr fontId="11"/>
  </si>
  <si>
    <t>利用者21</t>
    <rPh sb="0" eb="3">
      <t>リヨウシャ</t>
    </rPh>
    <phoneticPr fontId="11"/>
  </si>
  <si>
    <t>利用者22</t>
    <rPh sb="0" eb="3">
      <t>リヨウシャ</t>
    </rPh>
    <phoneticPr fontId="11"/>
  </si>
  <si>
    <t>利用者23</t>
    <rPh sb="0" eb="3">
      <t>リヨウシャ</t>
    </rPh>
    <phoneticPr fontId="11"/>
  </si>
  <si>
    <t>利用者24</t>
    <rPh sb="0" eb="3">
      <t>リヨウシャ</t>
    </rPh>
    <phoneticPr fontId="11"/>
  </si>
  <si>
    <t>利用者25</t>
    <rPh sb="0" eb="3">
      <t>リヨウシャ</t>
    </rPh>
    <phoneticPr fontId="11"/>
  </si>
  <si>
    <t>利用者26</t>
    <rPh sb="0" eb="3">
      <t>リヨウシャ</t>
    </rPh>
    <phoneticPr fontId="11"/>
  </si>
  <si>
    <t>利用者27</t>
    <rPh sb="0" eb="3">
      <t>リヨウシャ</t>
    </rPh>
    <phoneticPr fontId="11"/>
  </si>
  <si>
    <t>利用者28</t>
    <rPh sb="0" eb="3">
      <t>リヨウシャ</t>
    </rPh>
    <phoneticPr fontId="11"/>
  </si>
  <si>
    <t>利用者29</t>
    <rPh sb="0" eb="3">
      <t>リヨウシャ</t>
    </rPh>
    <phoneticPr fontId="11"/>
  </si>
  <si>
    <t>利用者30</t>
    <rPh sb="0" eb="3">
      <t>リヨウシャ</t>
    </rPh>
    <phoneticPr fontId="11"/>
  </si>
  <si>
    <t>利用者31</t>
    <rPh sb="0" eb="3">
      <t>リヨウシャ</t>
    </rPh>
    <phoneticPr fontId="11"/>
  </si>
  <si>
    <t>利用者32</t>
    <rPh sb="0" eb="3">
      <t>リヨウシャ</t>
    </rPh>
    <phoneticPr fontId="11"/>
  </si>
  <si>
    <t>利用者33</t>
    <rPh sb="0" eb="3">
      <t>リヨウシャ</t>
    </rPh>
    <phoneticPr fontId="11"/>
  </si>
  <si>
    <t>利用者34</t>
    <rPh sb="0" eb="3">
      <t>リヨウシャ</t>
    </rPh>
    <phoneticPr fontId="11"/>
  </si>
  <si>
    <t>利用者35</t>
    <rPh sb="0" eb="3">
      <t>リヨウシャ</t>
    </rPh>
    <phoneticPr fontId="11"/>
  </si>
  <si>
    <t>利用者36</t>
    <rPh sb="0" eb="3">
      <t>リヨウシャ</t>
    </rPh>
    <phoneticPr fontId="11"/>
  </si>
  <si>
    <t>利用者37</t>
    <rPh sb="0" eb="3">
      <t>リヨウシャ</t>
    </rPh>
    <phoneticPr fontId="11"/>
  </si>
  <si>
    <t>利用者38</t>
    <rPh sb="0" eb="3">
      <t>リヨウシャ</t>
    </rPh>
    <phoneticPr fontId="11"/>
  </si>
  <si>
    <t>利用者39</t>
    <rPh sb="0" eb="3">
      <t>リヨウシャ</t>
    </rPh>
    <phoneticPr fontId="11"/>
  </si>
  <si>
    <t>利用者40</t>
    <rPh sb="0" eb="3">
      <t>リヨウシャ</t>
    </rPh>
    <phoneticPr fontId="11"/>
  </si>
  <si>
    <t>利用者41</t>
    <rPh sb="0" eb="3">
      <t>リヨウシャ</t>
    </rPh>
    <phoneticPr fontId="11"/>
  </si>
  <si>
    <t>利用者42</t>
    <rPh sb="0" eb="3">
      <t>リヨウシャ</t>
    </rPh>
    <phoneticPr fontId="11"/>
  </si>
  <si>
    <t>利用者43</t>
    <rPh sb="0" eb="3">
      <t>リヨウシャ</t>
    </rPh>
    <phoneticPr fontId="11"/>
  </si>
  <si>
    <t>利用者44</t>
    <rPh sb="0" eb="3">
      <t>リヨウシャ</t>
    </rPh>
    <phoneticPr fontId="11"/>
  </si>
  <si>
    <t>利用者45</t>
    <rPh sb="0" eb="3">
      <t>リヨウシャ</t>
    </rPh>
    <phoneticPr fontId="11"/>
  </si>
  <si>
    <t>利用者46</t>
    <rPh sb="0" eb="3">
      <t>リヨウシャ</t>
    </rPh>
    <phoneticPr fontId="11"/>
  </si>
  <si>
    <t>利用者47</t>
    <rPh sb="0" eb="3">
      <t>リヨウシャ</t>
    </rPh>
    <phoneticPr fontId="11"/>
  </si>
  <si>
    <t>利用者48</t>
    <rPh sb="0" eb="3">
      <t>リヨウシャ</t>
    </rPh>
    <phoneticPr fontId="11"/>
  </si>
  <si>
    <t>利用者49</t>
    <rPh sb="0" eb="3">
      <t>リヨウシャ</t>
    </rPh>
    <phoneticPr fontId="11"/>
  </si>
  <si>
    <t>利用者50</t>
    <rPh sb="0" eb="3">
      <t>リヨウシャ</t>
    </rPh>
    <phoneticPr fontId="11"/>
  </si>
  <si>
    <t>利用者51</t>
    <rPh sb="0" eb="3">
      <t>リヨウシャ</t>
    </rPh>
    <phoneticPr fontId="11"/>
  </si>
  <si>
    <t>利用者52</t>
    <rPh sb="0" eb="3">
      <t>リヨウシャ</t>
    </rPh>
    <phoneticPr fontId="11"/>
  </si>
  <si>
    <t>利用者53</t>
    <rPh sb="0" eb="3">
      <t>リヨウシャ</t>
    </rPh>
    <phoneticPr fontId="11"/>
  </si>
  <si>
    <t>利用者54</t>
    <rPh sb="0" eb="3">
      <t>リヨウシャ</t>
    </rPh>
    <phoneticPr fontId="11"/>
  </si>
  <si>
    <t>利用者55</t>
    <rPh sb="0" eb="3">
      <t>リヨウシャ</t>
    </rPh>
    <phoneticPr fontId="11"/>
  </si>
  <si>
    <t>計</t>
    <rPh sb="0" eb="1">
      <t>ケイ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</si>
  <si>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</si>
  <si>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</si>
  <si>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</si>
  <si>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</si>
  <si>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 xml:space="preserve"> </t>
    <phoneticPr fontId="2"/>
  </si>
  <si>
    <t>　　　　事業所名１（事業所番号）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</si>
  <si>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事業所名２（事業所番号）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</si>
  <si>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番号</t>
    <rPh sb="0" eb="2">
      <t>バンゴウ</t>
    </rPh>
    <phoneticPr fontId="2"/>
  </si>
  <si>
    <t>　　　　住所</t>
    <rPh sb="4" eb="6">
      <t>ジュウショ</t>
    </rPh>
    <phoneticPr fontId="2"/>
  </si>
  <si>
    <t>　　  　代表者名</t>
    <rPh sb="5" eb="7">
      <t>ダイヒョウ</t>
    </rPh>
    <rPh sb="7" eb="8">
      <t>モノ</t>
    </rPh>
    <rPh sb="8" eb="9">
      <t>ナ</t>
    </rPh>
    <phoneticPr fontId="2"/>
  </si>
  <si>
    <t>　　　　事業所名３（事業所番号）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</si>
  <si>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事業所名４（事業所番号）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</si>
  <si>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事業所名５（事業所番号）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</si>
  <si>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事業所名６（事業所番号）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</si>
  <si>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事業所名７（事業所番号）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</si>
  <si>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事業所名８（事業所番号）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</si>
  <si>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事業所名９（事業所番号）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</si>
  <si>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事業所名１０（事業所番号）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</si>
  <si>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　　　　事業所名１１（事業所番号）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</si>
  <si>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　　　　事業所名１２（事業所番号）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</si>
  <si>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3月</t>
    <rPh sb="1" eb="2">
      <t>ガツ</t>
    </rPh>
    <phoneticPr fontId="11"/>
  </si>
  <si>
    <t>4月</t>
    <phoneticPr fontId="11"/>
  </si>
  <si>
    <t>　指定年月日</t>
    <phoneticPr fontId="2"/>
  </si>
  <si>
    <t xml:space="preserve"> </t>
    <phoneticPr fontId="2"/>
  </si>
  <si>
    <t xml:space="preserve"> </t>
    <phoneticPr fontId="2"/>
  </si>
  <si>
    <t xml:space="preserve"> </t>
    <phoneticPr fontId="11"/>
  </si>
  <si>
    <t xml:space="preserve"> 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</si>
  <si>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</si>
  <si>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</si>
  <si>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</si>
  <si>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r>
      <t>⑤80％を超えている場合の理由</t>
    </r>
    <r>
      <rPr>
        <sz val="9"/>
        <rFont val="ＭＳ Ｐ明朝"/>
        <family val="1"/>
        <charset val="128"/>
      </rPr>
      <t>（「正当な理由」の判断基準に基づき、該当番号を記入すること)</t>
    </r>
    <rPh sb="5" eb="6">
      <t>コ</t>
    </rPh>
    <rPh sb="10" eb="12">
      <t>バアイ</t>
    </rPh>
    <rPh sb="13" eb="15">
      <t>リユウ</t>
    </rPh>
    <phoneticPr fontId="2"/>
  </si>
  <si>
    <t>年度</t>
    <rPh sb="0" eb="2">
      <t>ネンド</t>
    </rPh>
    <phoneticPr fontId="2"/>
  </si>
  <si>
    <t>判定期間</t>
    <rPh sb="0" eb="2">
      <t>ハンテイ</t>
    </rPh>
    <rPh sb="2" eb="4">
      <t>キカン</t>
    </rPh>
    <phoneticPr fontId="2"/>
  </si>
  <si>
    <t>（　前期</t>
    <rPh sb="2" eb="4">
      <t>ゼンキ</t>
    </rPh>
    <phoneticPr fontId="2"/>
  </si>
  <si>
    <t>　担当者名・電話番号</t>
    <rPh sb="1" eb="4">
      <t>タントウシャ</t>
    </rPh>
    <rPh sb="4" eb="5">
      <t>ナ</t>
    </rPh>
    <rPh sb="6" eb="8">
      <t>デンワ</t>
    </rPh>
    <rPh sb="8" eb="10">
      <t>バンゴウ</t>
    </rPh>
    <phoneticPr fontId="2"/>
  </si>
  <si>
    <t>　事業所住所</t>
    <rPh sb="1" eb="4">
      <t>ジギョウショ</t>
    </rPh>
    <rPh sb="4" eb="6">
      <t>ジュウショ</t>
    </rPh>
    <phoneticPr fontId="2"/>
  </si>
  <si>
    <t>・後期　）</t>
    <rPh sb="1" eb="3">
      <t>コウキ</t>
    </rPh>
    <phoneticPr fontId="2"/>
  </si>
  <si>
    <t>訪問介護</t>
    <rPh sb="0" eb="4">
      <t>ホウ</t>
    </rPh>
    <phoneticPr fontId="2"/>
  </si>
  <si>
    <t>通所介護</t>
    <rPh sb="0" eb="4">
      <t>ツウ</t>
    </rPh>
    <phoneticPr fontId="2"/>
  </si>
  <si>
    <t>福祉用具貸与</t>
    <rPh sb="0" eb="6">
      <t>ヨウグ</t>
    </rPh>
    <phoneticPr fontId="2"/>
  </si>
  <si>
    <t>②通所介護を位置付けた居宅サービス計画数</t>
    <rPh sb="1" eb="5">
      <t>ツウショカイゴ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</si>
  <si>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②福祉用具貸与を位置付けた居宅サービス計画数</t>
    <rPh sb="1" eb="7">
      <t>ヨウグ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2"/>
  </si>
  <si>
    <r>
      <t>　休止・廃止年月日　</t>
    </r>
    <r>
      <rPr>
        <b/>
        <sz val="6"/>
        <rFont val="ＭＳ 明朝"/>
        <family val="1"/>
        <charset val="128"/>
      </rPr>
      <t>※休止・廃止した場合のみ記入</t>
    </r>
    <rPh sb="1" eb="3">
      <t>キュウシ</t>
    </rPh>
    <rPh sb="4" eb="6">
      <t>ハイシ</t>
    </rPh>
    <rPh sb="6" eb="9">
      <t>ネンガッピ</t>
    </rPh>
    <rPh sb="11" eb="13">
      <t>キュウシ</t>
    </rPh>
    <rPh sb="14" eb="16">
      <t>ハイシ</t>
    </rPh>
    <rPh sb="18" eb="20">
      <t>バアイ</t>
    </rPh>
    <rPh sb="22" eb="24">
      <t>キニュウ</t>
    </rPh>
    <phoneticPr fontId="2"/>
  </si>
  <si>
    <t>審査欄</t>
    <rPh sb="0" eb="2">
      <t>シンサ</t>
    </rPh>
    <rPh sb="2" eb="3">
      <t>ラン</t>
    </rPh>
    <phoneticPr fontId="2"/>
  </si>
  <si>
    <t>居宅介護支援における特定事業所集中減算に係る届出書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phoneticPr fontId="2"/>
  </si>
  <si>
    <t>開設（事業）者</t>
    <rPh sb="0" eb="2">
      <t>カイセツ</t>
    </rPh>
    <rPh sb="3" eb="5">
      <t>ジギョウ</t>
    </rPh>
    <rPh sb="6" eb="7">
      <t>シャ</t>
    </rPh>
    <phoneticPr fontId="2"/>
  </si>
  <si>
    <t>所在地</t>
    <rPh sb="0" eb="3">
      <t>ショザイチ</t>
    </rPh>
    <phoneticPr fontId="2"/>
  </si>
  <si>
    <t>居宅介護支援における特定事業所集中減算に係る届出書　別紙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rPh sb="26" eb="28">
      <t>ベッシ</t>
    </rPh>
    <phoneticPr fontId="2"/>
  </si>
  <si>
    <t>紹介率最高法人の事業所が３つ以上ある場合はこの別紙に記入してください。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ジギョウ</t>
    </rPh>
    <rPh sb="10" eb="11">
      <t>ショ</t>
    </rPh>
    <rPh sb="14" eb="16">
      <t>イジョウ</t>
    </rPh>
    <rPh sb="18" eb="20">
      <t>バアイ</t>
    </rPh>
    <rPh sb="23" eb="25">
      <t>ベッシ</t>
    </rPh>
    <rPh sb="26" eb="28">
      <t>キニュウ</t>
    </rPh>
    <phoneticPr fontId="2"/>
  </si>
  <si>
    <t>　居宅介護支援サービス計画における紹介率最高法人等の状況については、下記のとおりとなりましたので提出します。</t>
    <rPh sb="1" eb="7">
      <t>キョタク</t>
    </rPh>
    <rPh sb="11" eb="13">
      <t>ケイカク</t>
    </rPh>
    <rPh sb="17" eb="19">
      <t>ショウカイ</t>
    </rPh>
    <rPh sb="19" eb="20">
      <t>リツ</t>
    </rPh>
    <rPh sb="20" eb="22">
      <t>サイコウ</t>
    </rPh>
    <rPh sb="22" eb="24">
      <t>ホウジン</t>
    </rPh>
    <rPh sb="24" eb="25">
      <t>トウ</t>
    </rPh>
    <rPh sb="26" eb="28">
      <t>ジョウキョウ</t>
    </rPh>
    <rPh sb="34" eb="36">
      <t>カキ</t>
    </rPh>
    <rPh sb="48" eb="50">
      <t>テイシュツ</t>
    </rPh>
    <phoneticPr fontId="2"/>
  </si>
  <si>
    <t>　事業所が所在する日常生活圏域名</t>
    <rPh sb="1" eb="4">
      <t>ジギョウショ</t>
    </rPh>
    <rPh sb="5" eb="7">
      <t>ショザイ</t>
    </rPh>
    <rPh sb="9" eb="11">
      <t>ニチジョウ</t>
    </rPh>
    <rPh sb="11" eb="13">
      <t>セイカツ</t>
    </rPh>
    <rPh sb="13" eb="15">
      <t>ケンイキ</t>
    </rPh>
    <rPh sb="15" eb="16">
      <t>メイ</t>
    </rPh>
    <phoneticPr fontId="2"/>
  </si>
  <si>
    <t>（　前期・後期　）</t>
    <rPh sb="2" eb="4">
      <t>ゼンキ</t>
    </rPh>
    <phoneticPr fontId="2"/>
  </si>
  <si>
    <t>（</t>
    <phoneticPr fontId="2"/>
  </si>
  <si>
    <t>）</t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</si>
  <si>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</si>
  <si>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名称</t>
    <rPh sb="0" eb="2">
      <t>メイショウ</t>
    </rPh>
    <phoneticPr fontId="2"/>
  </si>
  <si>
    <t>（1370000000）</t>
    <phoneticPr fontId="2"/>
  </si>
  <si>
    <t>（　　　　　）</t>
    <phoneticPr fontId="2"/>
  </si>
  <si>
    <t>（1370000001）</t>
    <phoneticPr fontId="2"/>
  </si>
  <si>
    <t>（1370000004）</t>
    <phoneticPr fontId="2"/>
  </si>
  <si>
    <t>（1370000007）</t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</si>
  <si>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9">
      <t>ツウ</t>
    </rPh>
    <phoneticPr fontId="2"/>
  </si>
  <si>
    <t>（1370000005）</t>
    <phoneticPr fontId="2"/>
  </si>
  <si>
    <t>通</t>
    <rPh sb="0" eb="1">
      <t>ツウ</t>
    </rPh>
    <phoneticPr fontId="2"/>
  </si>
  <si>
    <t>地</t>
    <rPh sb="0" eb="1">
      <t>チ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</si>
  <si>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</si>
  <si>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</si>
  <si>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</si>
  <si>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</si>
  <si>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計</t>
    <rPh sb="0" eb="1">
      <t>ケイ</t>
    </rPh>
    <phoneticPr fontId="2"/>
  </si>
  <si>
    <t>通所介護のみのケアプラン
（分母）</t>
    <rPh sb="0" eb="2">
      <t>ツウショ</t>
    </rPh>
    <rPh sb="2" eb="4">
      <t>カイゴ</t>
    </rPh>
    <rPh sb="14" eb="16">
      <t>ブンボ</t>
    </rPh>
    <phoneticPr fontId="2"/>
  </si>
  <si>
    <t>地域密着型通所介護のみの
ケアプラン（分母）</t>
    <rPh sb="0" eb="2">
      <t>チイキ</t>
    </rPh>
    <rPh sb="2" eb="5">
      <t>ミッチャクガタ</t>
    </rPh>
    <rPh sb="5" eb="7">
      <t>ツウショ</t>
    </rPh>
    <rPh sb="7" eb="9">
      <t>カイゴ</t>
    </rPh>
    <rPh sb="19" eb="21">
      <t>ブンボ</t>
    </rPh>
    <phoneticPr fontId="2"/>
  </si>
  <si>
    <t>②地域密着型通所介護を位置付けた居宅サービス計画数</t>
    <rPh sb="1" eb="3">
      <t>チイキ</t>
    </rPh>
    <rPh sb="3" eb="6">
      <t>ミッチャクガタ</t>
    </rPh>
    <rPh sb="6" eb="10">
      <t>ツウショカイゴ</t>
    </rPh>
    <rPh sb="8" eb="10">
      <t>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2"/>
  </si>
  <si>
    <t>小金井市長  殿</t>
    <rPh sb="0" eb="5">
      <t>コガネイシチョウ</t>
    </rPh>
    <rPh sb="7" eb="8">
      <t>ドノ</t>
    </rPh>
    <phoneticPr fontId="2"/>
  </si>
  <si>
    <t>代表取締役　小金井　一郎</t>
    <rPh sb="0" eb="2">
      <t>ダイヒョウ</t>
    </rPh>
    <rPh sb="2" eb="5">
      <t>トリシマリヤク</t>
    </rPh>
    <rPh sb="6" eb="9">
      <t>コガネイ</t>
    </rPh>
    <rPh sb="10" eb="12">
      <t>イチロウ</t>
    </rPh>
    <phoneticPr fontId="2"/>
  </si>
  <si>
    <t>（小金井市）</t>
    <rPh sb="1" eb="5">
      <t>コガネイシ</t>
    </rPh>
    <phoneticPr fontId="2"/>
  </si>
  <si>
    <t>ケアプラン小金井</t>
    <rPh sb="5" eb="8">
      <t>コガネイ</t>
    </rPh>
    <phoneticPr fontId="2"/>
  </si>
  <si>
    <t>小金井一郎</t>
    <rPh sb="0" eb="3">
      <t>コガネイ</t>
    </rPh>
    <rPh sb="3" eb="5">
      <t>イチロウ</t>
    </rPh>
    <phoneticPr fontId="2"/>
  </si>
  <si>
    <t>ホームヘルプ小金井</t>
    <rPh sb="6" eb="9">
      <t>コガネイ</t>
    </rPh>
    <phoneticPr fontId="2"/>
  </si>
  <si>
    <t>ヘルパーステーション小金井</t>
    <rPh sb="10" eb="13">
      <t>コガネイ</t>
    </rPh>
    <phoneticPr fontId="2"/>
  </si>
  <si>
    <t>小金井次郎</t>
    <rPh sb="0" eb="3">
      <t>コガネイ</t>
    </rPh>
    <rPh sb="3" eb="5">
      <t>ジロウ</t>
    </rPh>
    <phoneticPr fontId="2"/>
  </si>
  <si>
    <t>有限会社福祉用具小金井</t>
    <rPh sb="0" eb="4">
      <t>ユウゲンガイシャ</t>
    </rPh>
    <rPh sb="4" eb="6">
      <t>フクシ</t>
    </rPh>
    <rPh sb="6" eb="8">
      <t>ヨウグ</t>
    </rPh>
    <rPh sb="8" eb="11">
      <t>コガネイ</t>
    </rPh>
    <phoneticPr fontId="2"/>
  </si>
  <si>
    <t>小金井三郎</t>
    <rPh sb="0" eb="3">
      <t>コガネイ</t>
    </rPh>
    <rPh sb="3" eb="5">
      <t>サブロウ</t>
    </rPh>
    <phoneticPr fontId="2"/>
  </si>
  <si>
    <t>小金井四郎</t>
    <rPh sb="0" eb="3">
      <t>コガネイ</t>
    </rPh>
    <rPh sb="3" eb="5">
      <t>シロウ</t>
    </rPh>
    <phoneticPr fontId="2"/>
  </si>
  <si>
    <t>小金井デイサービス</t>
    <rPh sb="0" eb="3">
      <t>コガネイ</t>
    </rPh>
    <phoneticPr fontId="2"/>
  </si>
  <si>
    <t>（小金井市）</t>
    <rPh sb="1" eb="4">
      <t>コガネイ</t>
    </rPh>
    <rPh sb="4" eb="5">
      <t>シ</t>
    </rPh>
    <phoneticPr fontId="2"/>
  </si>
  <si>
    <t>(いずれかに〇)</t>
    <phoneticPr fontId="2"/>
  </si>
  <si>
    <t>B</t>
    <phoneticPr fontId="2"/>
  </si>
  <si>
    <t>A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</si>
  <si>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</si>
  <si>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</si>
  <si>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</si>
  <si>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</si>
  <si>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</si>
  <si>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</si>
  <si>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④割合（D÷C×100）</t>
    <rPh sb="1" eb="3">
      <t>ワリアイ</t>
    </rPh>
    <phoneticPr fontId="2"/>
  </si>
  <si>
    <t>④割合（F÷E×100）</t>
    <rPh sb="1" eb="3">
      <t>ワリアイ</t>
    </rPh>
    <phoneticPr fontId="2"/>
  </si>
  <si>
    <t>④割合（H÷G×100）</t>
    <rPh sb="1" eb="3">
      <t>ワリアイ</t>
    </rPh>
    <phoneticPr fontId="2"/>
  </si>
  <si>
    <t>F</t>
    <phoneticPr fontId="2"/>
  </si>
  <si>
    <t>北西</t>
    <rPh sb="0" eb="2">
      <t>ホクセイ</t>
    </rPh>
    <phoneticPr fontId="2"/>
  </si>
  <si>
    <t>北東</t>
    <rPh sb="0" eb="2">
      <t>ホクトウ</t>
    </rPh>
    <phoneticPr fontId="2"/>
  </si>
  <si>
    <t>南西</t>
    <rPh sb="0" eb="2">
      <t>ナンセイ</t>
    </rPh>
    <phoneticPr fontId="2"/>
  </si>
  <si>
    <t>南東</t>
    <rPh sb="0" eb="2">
      <t>ナントウ</t>
    </rPh>
    <phoneticPr fontId="2"/>
  </si>
  <si>
    <t>令和</t>
    <rPh sb="0" eb="2">
      <t>レイワ</t>
    </rPh>
    <phoneticPr fontId="2"/>
  </si>
  <si>
    <t>⇒届出書の提出が必要</t>
    <rPh sb="1" eb="3">
      <t>トドケデ</t>
    </rPh>
    <rPh sb="3" eb="4">
      <t>ショ</t>
    </rPh>
    <rPh sb="5" eb="7">
      <t>テイシュツ</t>
    </rPh>
    <rPh sb="8" eb="10">
      <t>ヒツヨウ</t>
    </rPh>
    <phoneticPr fontId="2"/>
  </si>
  <si>
    <t>⇒届出書の提出は不要</t>
    <rPh sb="1" eb="3">
      <t>トドケデ</t>
    </rPh>
    <rPh sb="3" eb="4">
      <t>ショ</t>
    </rPh>
    <rPh sb="5" eb="7">
      <t>テイシュツ</t>
    </rPh>
    <rPh sb="8" eb="10">
      <t>フヨウ</t>
    </rPh>
    <phoneticPr fontId="2"/>
  </si>
  <si>
    <t>3月</t>
    <phoneticPr fontId="11"/>
  </si>
  <si>
    <t>通所介護＋地域密着型通所介護を位置づけたケアプラン（分母）</t>
    <rPh sb="5" eb="7">
      <t>チイキ</t>
    </rPh>
    <rPh sb="7" eb="10">
      <t>ミッチャクガタ</t>
    </rPh>
    <rPh sb="10" eb="12">
      <t>ツウショ</t>
    </rPh>
    <rPh sb="12" eb="14">
      <t>カイゴ</t>
    </rPh>
    <rPh sb="15" eb="17">
      <t>イチ</t>
    </rPh>
    <phoneticPr fontId="2"/>
  </si>
  <si>
    <t>★「通所介護と地域密着型通所介護を併せて計算する方法」か「通所介護及び地域密着型通所介護のそれぞれを計算する方法」のどちらかを選択する（前者を選択した場合は届出書の「地域密着型通所介護」の欄は記入不要）</t>
    <rPh sb="17" eb="18">
      <t>アワ</t>
    </rPh>
    <rPh sb="68" eb="70">
      <t>ゼンシャ</t>
    </rPh>
    <rPh sb="71" eb="73">
      <t>センタク</t>
    </rPh>
    <rPh sb="75" eb="77">
      <t>バアイ</t>
    </rPh>
    <rPh sb="78" eb="81">
      <t>トドケデショ</t>
    </rPh>
    <rPh sb="83" eb="85">
      <t>チイキ</t>
    </rPh>
    <rPh sb="85" eb="88">
      <t>ミッチャクガタ</t>
    </rPh>
    <rPh sb="88" eb="90">
      <t>ツウショ</t>
    </rPh>
    <rPh sb="90" eb="92">
      <t>カイゴ</t>
    </rPh>
    <rPh sb="94" eb="95">
      <t>ラン</t>
    </rPh>
    <rPh sb="96" eb="98">
      <t>キニュウ</t>
    </rPh>
    <rPh sb="98" eb="100">
      <t>フヨウ</t>
    </rPh>
    <phoneticPr fontId="2"/>
  </si>
  <si>
    <t>株式会社　小金井タウンホール</t>
    <rPh sb="0" eb="4">
      <t>カブ</t>
    </rPh>
    <rPh sb="5" eb="8">
      <t>コガネイ</t>
    </rPh>
    <phoneticPr fontId="2"/>
  </si>
  <si>
    <t>小金井次郎・０４２－１２３－４５６７</t>
    <rPh sb="0" eb="3">
      <t>コガネイ</t>
    </rPh>
    <rPh sb="3" eb="5">
      <t>ジロウ</t>
    </rPh>
    <phoneticPr fontId="2"/>
  </si>
  <si>
    <t>株式会社　小金井シティホール</t>
    <rPh sb="0" eb="4">
      <t>カブ</t>
    </rPh>
    <rPh sb="5" eb="8">
      <t>コガネイ</t>
    </rPh>
    <phoneticPr fontId="2"/>
  </si>
  <si>
    <t>東京都小金井市前原町３－４１－１５</t>
    <rPh sb="0" eb="3">
      <t>トウキョウト</t>
    </rPh>
    <rPh sb="3" eb="7">
      <t>コガネイシ</t>
    </rPh>
    <rPh sb="7" eb="10">
      <t>マエハラチョウ</t>
    </rPh>
    <phoneticPr fontId="2"/>
  </si>
  <si>
    <t>小金井市東町３－７－２１</t>
    <rPh sb="0" eb="4">
      <t>コガネイシ</t>
    </rPh>
    <rPh sb="4" eb="5">
      <t>ヒガシ</t>
    </rPh>
    <rPh sb="5" eb="6">
      <t>マチ</t>
    </rPh>
    <phoneticPr fontId="2"/>
  </si>
  <si>
    <t>小金井市本町６－６－３</t>
    <phoneticPr fontId="2"/>
  </si>
  <si>
    <t>小金井市本町６－５</t>
    <rPh sb="0" eb="4">
      <t>コガネイシ</t>
    </rPh>
    <phoneticPr fontId="2"/>
  </si>
  <si>
    <t>株式会社　小金井マロン</t>
    <rPh sb="0" eb="4">
      <t>カブ</t>
    </rPh>
    <rPh sb="5" eb="8">
      <t>コガネイ</t>
    </rPh>
    <phoneticPr fontId="2"/>
  </si>
  <si>
    <t>小金井市前原町３－３３－２７</t>
    <rPh sb="0" eb="4">
      <t>コガネイシ</t>
    </rPh>
    <rPh sb="4" eb="6">
      <t>マエハラ</t>
    </rPh>
    <rPh sb="6" eb="7">
      <t>マチ</t>
    </rPh>
    <phoneticPr fontId="2"/>
  </si>
  <si>
    <t>福祉用具萌え木</t>
    <rPh sb="0" eb="2">
      <t>フクシ</t>
    </rPh>
    <rPh sb="2" eb="4">
      <t>ヨウグ</t>
    </rPh>
    <rPh sb="4" eb="5">
      <t>モ</t>
    </rPh>
    <rPh sb="6" eb="7">
      <t>ギ</t>
    </rPh>
    <phoneticPr fontId="2"/>
  </si>
  <si>
    <t>株式会社小金井前原</t>
    <rPh sb="0" eb="4">
      <t>カブ</t>
    </rPh>
    <rPh sb="4" eb="7">
      <t>コガネイ</t>
    </rPh>
    <rPh sb="7" eb="9">
      <t>マエハラ</t>
    </rPh>
    <phoneticPr fontId="2"/>
  </si>
  <si>
    <t>法人合計（分子）</t>
    <rPh sb="0" eb="2">
      <t>ホウジン</t>
    </rPh>
    <rPh sb="2" eb="4">
      <t>ゴウケイ</t>
    </rPh>
    <rPh sb="5" eb="7">
      <t>ブンシ</t>
    </rPh>
    <phoneticPr fontId="11"/>
  </si>
  <si>
    <t>★サービスを位置付けたケアプラン数（分母）と法人数（分子）をそれぞれ数える。</t>
    <rPh sb="6" eb="9">
      <t>イチヅ</t>
    </rPh>
    <rPh sb="16" eb="17">
      <t>スウ</t>
    </rPh>
    <rPh sb="18" eb="20">
      <t>ブンボ</t>
    </rPh>
    <rPh sb="22" eb="24">
      <t>ホウジン</t>
    </rPh>
    <rPh sb="24" eb="25">
      <t>スウ</t>
    </rPh>
    <rPh sb="26" eb="28">
      <t>ブンシ</t>
    </rPh>
    <rPh sb="34" eb="35">
      <t>カゾ</t>
    </rPh>
    <phoneticPr fontId="2"/>
  </si>
  <si>
    <t>　一人の利用者が、同一法人の複数の事業所を利用する場合でも、位置付けたケアプラン（分母）の数は１となる（利用者17）</t>
    <rPh sb="41" eb="43">
      <t>ブンボ</t>
    </rPh>
    <rPh sb="52" eb="55">
      <t>リヨウシャ</t>
    </rPh>
    <phoneticPr fontId="2"/>
  </si>
  <si>
    <t>　一人の利用者が複数の法人からサービスを受ける場合でも、ケアプランの数（分母）は１となる（利用者16）</t>
    <rPh sb="45" eb="48">
      <t>リヨウシャ</t>
    </rPh>
    <phoneticPr fontId="2"/>
  </si>
  <si>
    <t>法人</t>
    <rPh sb="0" eb="2">
      <t>ホウジン</t>
    </rPh>
    <phoneticPr fontId="11"/>
  </si>
  <si>
    <t>通所介護・地域密着型通所介護についての計算例　（利用者５５名、利用法人数４(A・B・C・D)の場合）</t>
    <rPh sb="0" eb="2">
      <t>ツウショ</t>
    </rPh>
    <rPh sb="2" eb="4">
      <t>カイゴ</t>
    </rPh>
    <rPh sb="5" eb="7">
      <t>チイキ</t>
    </rPh>
    <rPh sb="7" eb="10">
      <t>ミッチャクガタ</t>
    </rPh>
    <rPh sb="10" eb="12">
      <t>ツウショ</t>
    </rPh>
    <rPh sb="12" eb="14">
      <t>カイゴ</t>
    </rPh>
    <rPh sb="19" eb="21">
      <t>ケイサン</t>
    </rPh>
    <rPh sb="21" eb="22">
      <t>レイ</t>
    </rPh>
    <rPh sb="24" eb="27">
      <t>リヨウシャ</t>
    </rPh>
    <rPh sb="29" eb="30">
      <t>メイ</t>
    </rPh>
    <rPh sb="31" eb="33">
      <t>リヨウ</t>
    </rPh>
    <rPh sb="33" eb="35">
      <t>ホウジン</t>
    </rPh>
    <rPh sb="35" eb="36">
      <t>スウ</t>
    </rPh>
    <rPh sb="47" eb="49">
      <t>バアイ</t>
    </rPh>
    <phoneticPr fontId="2"/>
  </si>
  <si>
    <t>デイサービスモンブラン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</si>
</sst>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%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6"/>
      <name val="ＭＳ 明朝"/>
      <family val="1"/>
      <charset val="128"/>
    </font>
    <font>
      <b/>
      <sz val="11"/>
      <name val="ＭＳ 明朝"/>
      <family val="1"/>
      <charset val="128"/>
    </font>
    <font>
      <u/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HGP創英角ｺﾞｼｯｸUB"/>
      <family val="3"/>
      <charset val="128"/>
    </font>
    <font>
      <sz val="11"/>
      <name val="HG創英角ｺﾞｼｯｸUB"/>
      <family val="3"/>
      <charset val="128"/>
    </font>
    <font>
      <sz val="12"/>
      <name val="HG創英角ｺﾞｼｯｸUB"/>
      <family val="3"/>
      <charset val="128"/>
    </font>
    <font>
      <b/>
      <sz val="10"/>
      <name val="ＭＳ 明朝"/>
      <family val="1"/>
      <charset val="128"/>
    </font>
    <font>
      <sz val="6"/>
      <name val="HG創英角ｺﾞｼｯｸUB"/>
      <family val="3"/>
      <charset val="128"/>
    </font>
    <font>
      <b/>
      <sz val="12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ck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9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0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8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37" xfId="0" applyBorder="1">
      <alignment vertical="center"/>
    </xf>
    <xf numFmtId="0" fontId="0" fillId="0" borderId="14" xfId="0" applyBorder="1">
      <alignment vertical="center"/>
    </xf>
    <xf numFmtId="0" fontId="0" fillId="0" borderId="39" xfId="0" applyBorder="1">
      <alignment vertical="center"/>
    </xf>
    <xf numFmtId="0" fontId="0" fillId="0" borderId="10" xfId="0" applyBorder="1">
      <alignment vertical="center"/>
    </xf>
    <xf numFmtId="0" fontId="12" fillId="0" borderId="0" xfId="0" applyFont="1">
      <alignment vertical="center"/>
    </xf>
    <xf numFmtId="0" fontId="1" fillId="0" borderId="0" xfId="0" applyFont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0" xfId="0" applyFont="1" applyBorder="1">
      <alignment vertical="center"/>
    </xf>
    <xf numFmtId="0" fontId="6" fillId="0" borderId="51" xfId="0" applyFont="1" applyBorder="1">
      <alignment vertical="center"/>
    </xf>
    <xf numFmtId="0" fontId="6" fillId="0" borderId="52" xfId="0" applyFont="1" applyBorder="1">
      <alignment vertical="center"/>
    </xf>
    <xf numFmtId="0" fontId="5" fillId="0" borderId="45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64" xfId="0" applyFont="1" applyBorder="1">
      <alignment vertical="center"/>
    </xf>
    <xf numFmtId="0" fontId="6" fillId="0" borderId="67" xfId="0" applyFont="1" applyBorder="1">
      <alignment vertical="center"/>
    </xf>
    <xf numFmtId="0" fontId="6" fillId="0" borderId="60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71" xfId="0" applyFont="1" applyFill="1" applyBorder="1">
      <alignment vertical="center"/>
    </xf>
    <xf numFmtId="0" fontId="6" fillId="2" borderId="73" xfId="0" applyFont="1" applyFill="1" applyBorder="1">
      <alignment vertical="center"/>
    </xf>
    <xf numFmtId="0" fontId="6" fillId="2" borderId="66" xfId="0" applyFont="1" applyFill="1" applyBorder="1">
      <alignment vertical="center"/>
    </xf>
    <xf numFmtId="0" fontId="6" fillId="2" borderId="72" xfId="0" applyFont="1" applyFill="1" applyBorder="1">
      <alignment vertical="center"/>
    </xf>
    <xf numFmtId="0" fontId="6" fillId="2" borderId="74" xfId="0" applyFont="1" applyFill="1" applyBorder="1">
      <alignment vertical="center"/>
    </xf>
    <xf numFmtId="0" fontId="6" fillId="2" borderId="68" xfId="0" applyFont="1" applyFill="1" applyBorder="1">
      <alignment vertical="center"/>
    </xf>
    <xf numFmtId="0" fontId="6" fillId="2" borderId="47" xfId="0" applyFont="1" applyFill="1" applyBorder="1">
      <alignment vertical="center"/>
    </xf>
    <xf numFmtId="0" fontId="6" fillId="2" borderId="48" xfId="0" applyFont="1" applyFill="1" applyBorder="1">
      <alignment vertical="center"/>
    </xf>
    <xf numFmtId="0" fontId="6" fillId="2" borderId="56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50" xfId="0" applyFont="1" applyFill="1" applyBorder="1">
      <alignment vertical="center"/>
    </xf>
    <xf numFmtId="0" fontId="6" fillId="2" borderId="51" xfId="0" applyFont="1" applyFill="1" applyBorder="1">
      <alignment vertical="center"/>
    </xf>
    <xf numFmtId="0" fontId="6" fillId="2" borderId="49" xfId="0" applyFont="1" applyFill="1" applyBorder="1">
      <alignment vertical="center"/>
    </xf>
    <xf numFmtId="0" fontId="6" fillId="2" borderId="57" xfId="0" applyFont="1" applyFill="1" applyBorder="1">
      <alignment vertical="center"/>
    </xf>
    <xf numFmtId="0" fontId="6" fillId="2" borderId="46" xfId="0" applyFont="1" applyFill="1" applyBorder="1">
      <alignment vertical="center"/>
    </xf>
    <xf numFmtId="0" fontId="6" fillId="2" borderId="79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81" xfId="0" applyFont="1" applyFill="1" applyBorder="1">
      <alignment vertical="center"/>
    </xf>
    <xf numFmtId="0" fontId="6" fillId="2" borderId="82" xfId="0" applyFont="1" applyFill="1" applyBorder="1">
      <alignment vertical="center"/>
    </xf>
    <xf numFmtId="0" fontId="6" fillId="0" borderId="86" xfId="0" applyFont="1" applyBorder="1">
      <alignment vertical="center"/>
    </xf>
    <xf numFmtId="0" fontId="6" fillId="0" borderId="83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7" fillId="0" borderId="5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6" fillId="3" borderId="10" xfId="0" applyFont="1" applyFill="1" applyBorder="1">
      <alignment vertical="center"/>
    </xf>
    <xf numFmtId="0" fontId="7" fillId="0" borderId="71" xfId="0" applyFont="1" applyBorder="1" applyAlignment="1">
      <alignment horizontal="center" vertical="center"/>
    </xf>
    <xf numFmtId="0" fontId="6" fillId="0" borderId="42" xfId="0" applyFont="1" applyBorder="1">
      <alignment vertical="center"/>
    </xf>
    <xf numFmtId="0" fontId="6" fillId="2" borderId="44" xfId="0" applyFont="1" applyFill="1" applyBorder="1" applyAlignment="1">
      <alignment horizontal="center" vertical="center"/>
    </xf>
    <xf numFmtId="0" fontId="15" fillId="0" borderId="59" xfId="0" applyFont="1" applyBorder="1" applyAlignment="1">
      <alignment vertical="center"/>
    </xf>
    <xf numFmtId="0" fontId="15" fillId="0" borderId="8" xfId="0" applyFont="1" applyBorder="1" applyAlignment="1">
      <alignment vertical="center" shrinkToFit="1"/>
    </xf>
    <xf numFmtId="0" fontId="6" fillId="0" borderId="61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21" xfId="0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6" fillId="2" borderId="94" xfId="0" applyFont="1" applyFill="1" applyBorder="1">
      <alignment vertical="center"/>
    </xf>
    <xf numFmtId="0" fontId="6" fillId="2" borderId="95" xfId="0" applyFont="1" applyFill="1" applyBorder="1">
      <alignment vertical="center"/>
    </xf>
    <xf numFmtId="0" fontId="6" fillId="2" borderId="57" xfId="0" applyFont="1" applyFill="1" applyBorder="1" applyAlignment="1">
      <alignment horizontal="right" vertical="center"/>
    </xf>
    <xf numFmtId="0" fontId="6" fillId="2" borderId="52" xfId="0" applyFont="1" applyFill="1" applyBorder="1" applyAlignment="1">
      <alignment horizontal="right" vertical="center"/>
    </xf>
    <xf numFmtId="0" fontId="6" fillId="2" borderId="96" xfId="0" applyFont="1" applyFill="1" applyBorder="1">
      <alignment vertical="center"/>
    </xf>
    <xf numFmtId="0" fontId="6" fillId="2" borderId="93" xfId="0" applyFont="1" applyFill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NumberFormat="1" applyFont="1" applyFill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88" xfId="0" applyFont="1" applyFill="1" applyBorder="1" applyAlignment="1">
      <alignment horizontal="center" vertical="center"/>
    </xf>
    <xf numFmtId="0" fontId="20" fillId="2" borderId="51" xfId="0" applyFont="1" applyFill="1" applyBorder="1" applyAlignment="1">
      <alignment horizontal="center" vertical="center"/>
    </xf>
    <xf numFmtId="0" fontId="20" fillId="2" borderId="81" xfId="0" applyFont="1" applyFill="1" applyBorder="1">
      <alignment vertical="center"/>
    </xf>
    <xf numFmtId="0" fontId="20" fillId="2" borderId="82" xfId="0" applyFont="1" applyFill="1" applyBorder="1">
      <alignment vertical="center"/>
    </xf>
    <xf numFmtId="0" fontId="20" fillId="2" borderId="83" xfId="0" applyFont="1" applyFill="1" applyBorder="1">
      <alignment vertical="center"/>
    </xf>
    <xf numFmtId="0" fontId="20" fillId="2" borderId="84" xfId="0" applyFont="1" applyFill="1" applyBorder="1">
      <alignment vertical="center"/>
    </xf>
    <xf numFmtId="0" fontId="20" fillId="2" borderId="79" xfId="0" applyFont="1" applyFill="1" applyBorder="1">
      <alignment vertical="center"/>
    </xf>
    <xf numFmtId="0" fontId="20" fillId="2" borderId="12" xfId="0" applyFont="1" applyFill="1" applyBorder="1">
      <alignment vertical="center"/>
    </xf>
    <xf numFmtId="0" fontId="20" fillId="2" borderId="9" xfId="0" applyFont="1" applyFill="1" applyBorder="1">
      <alignment vertical="center"/>
    </xf>
    <xf numFmtId="0" fontId="20" fillId="2" borderId="80" xfId="0" applyFont="1" applyFill="1" applyBorder="1">
      <alignment vertical="center"/>
    </xf>
    <xf numFmtId="0" fontId="20" fillId="2" borderId="72" xfId="0" applyFont="1" applyFill="1" applyBorder="1">
      <alignment vertical="center"/>
    </xf>
    <xf numFmtId="0" fontId="20" fillId="2" borderId="74" xfId="0" applyFont="1" applyFill="1" applyBorder="1">
      <alignment vertical="center"/>
    </xf>
    <xf numFmtId="0" fontId="20" fillId="2" borderId="68" xfId="0" applyFont="1" applyFill="1" applyBorder="1">
      <alignment vertical="center"/>
    </xf>
    <xf numFmtId="0" fontId="20" fillId="2" borderId="70" xfId="0" applyFont="1" applyFill="1" applyBorder="1">
      <alignment vertical="center"/>
    </xf>
    <xf numFmtId="0" fontId="20" fillId="2" borderId="47" xfId="0" applyFont="1" applyFill="1" applyBorder="1">
      <alignment vertical="center"/>
    </xf>
    <xf numFmtId="0" fontId="20" fillId="2" borderId="48" xfId="0" applyFont="1" applyFill="1" applyBorder="1">
      <alignment vertical="center"/>
    </xf>
    <xf numFmtId="0" fontId="20" fillId="2" borderId="49" xfId="0" applyFont="1" applyFill="1" applyBorder="1">
      <alignment vertical="center"/>
    </xf>
    <xf numFmtId="0" fontId="20" fillId="2" borderId="56" xfId="0" applyFont="1" applyFill="1" applyBorder="1">
      <alignment vertical="center"/>
    </xf>
    <xf numFmtId="0" fontId="20" fillId="2" borderId="16" xfId="0" applyFont="1" applyFill="1" applyBorder="1">
      <alignment vertical="center"/>
    </xf>
    <xf numFmtId="0" fontId="20" fillId="2" borderId="57" xfId="0" applyFont="1" applyFill="1" applyBorder="1">
      <alignment vertical="center"/>
    </xf>
    <xf numFmtId="0" fontId="20" fillId="2" borderId="94" xfId="0" applyFont="1" applyFill="1" applyBorder="1">
      <alignment vertical="center"/>
    </xf>
    <xf numFmtId="0" fontId="20" fillId="2" borderId="50" xfId="0" applyFont="1" applyFill="1" applyBorder="1">
      <alignment vertical="center"/>
    </xf>
    <xf numFmtId="0" fontId="20" fillId="2" borderId="51" xfId="0" applyFont="1" applyFill="1" applyBorder="1">
      <alignment vertical="center"/>
    </xf>
    <xf numFmtId="0" fontId="20" fillId="2" borderId="95" xfId="0" applyFont="1" applyFill="1" applyBorder="1">
      <alignment vertical="center"/>
    </xf>
    <xf numFmtId="0" fontId="20" fillId="2" borderId="46" xfId="0" applyFont="1" applyFill="1" applyBorder="1">
      <alignment vertical="center"/>
    </xf>
    <xf numFmtId="0" fontId="20" fillId="2" borderId="46" xfId="0" applyFont="1" applyFill="1" applyBorder="1" applyAlignment="1">
      <alignment vertical="center"/>
    </xf>
    <xf numFmtId="0" fontId="20" fillId="2" borderId="71" xfId="0" applyFont="1" applyFill="1" applyBorder="1">
      <alignment vertical="center"/>
    </xf>
    <xf numFmtId="0" fontId="20" fillId="2" borderId="73" xfId="0" applyFont="1" applyFill="1" applyBorder="1">
      <alignment vertical="center"/>
    </xf>
    <xf numFmtId="0" fontId="20" fillId="2" borderId="66" xfId="0" applyFont="1" applyFill="1" applyBorder="1">
      <alignment vertical="center"/>
    </xf>
    <xf numFmtId="0" fontId="20" fillId="2" borderId="69" xfId="0" applyFont="1" applyFill="1" applyBorder="1">
      <alignment vertical="center"/>
    </xf>
    <xf numFmtId="0" fontId="6" fillId="4" borderId="85" xfId="0" applyFont="1" applyFill="1" applyBorder="1">
      <alignment vertical="center"/>
    </xf>
    <xf numFmtId="0" fontId="6" fillId="4" borderId="78" xfId="0" applyFont="1" applyFill="1" applyBorder="1">
      <alignment vertical="center"/>
    </xf>
    <xf numFmtId="0" fontId="6" fillId="4" borderId="77" xfId="0" applyFont="1" applyFill="1" applyBorder="1">
      <alignment vertical="center"/>
    </xf>
    <xf numFmtId="177" fontId="6" fillId="4" borderId="44" xfId="1" applyNumberFormat="1" applyFont="1" applyFill="1" applyBorder="1">
      <alignment vertical="center"/>
    </xf>
    <xf numFmtId="0" fontId="6" fillId="4" borderId="87" xfId="0" applyFont="1" applyFill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3" borderId="11" xfId="0" applyFont="1" applyFill="1" applyBorder="1">
      <alignment vertical="center"/>
    </xf>
    <xf numFmtId="0" fontId="6" fillId="2" borderId="102" xfId="0" applyFont="1" applyFill="1" applyBorder="1">
      <alignment vertical="center"/>
    </xf>
    <xf numFmtId="0" fontId="6" fillId="4" borderId="103" xfId="0" applyFont="1" applyFill="1" applyBorder="1">
      <alignment vertical="center"/>
    </xf>
    <xf numFmtId="0" fontId="6" fillId="2" borderId="105" xfId="0" applyFont="1" applyFill="1" applyBorder="1">
      <alignment vertical="center"/>
    </xf>
    <xf numFmtId="0" fontId="6" fillId="2" borderId="106" xfId="0" applyFont="1" applyFill="1" applyBorder="1">
      <alignment vertical="center"/>
    </xf>
    <xf numFmtId="0" fontId="6" fillId="2" borderId="107" xfId="0" applyFont="1" applyFill="1" applyBorder="1">
      <alignment vertical="center"/>
    </xf>
    <xf numFmtId="0" fontId="6" fillId="2" borderId="108" xfId="0" applyFont="1" applyFill="1" applyBorder="1">
      <alignment vertical="center"/>
    </xf>
    <xf numFmtId="0" fontId="6" fillId="4" borderId="104" xfId="0" applyFont="1" applyFill="1" applyBorder="1">
      <alignment vertical="center"/>
    </xf>
    <xf numFmtId="0" fontId="8" fillId="0" borderId="1" xfId="0" applyFont="1" applyBorder="1">
      <alignment vertical="center"/>
    </xf>
    <xf numFmtId="0" fontId="6" fillId="0" borderId="101" xfId="0" applyFont="1" applyFill="1" applyBorder="1">
      <alignment vertical="center"/>
    </xf>
    <xf numFmtId="0" fontId="22" fillId="0" borderId="42" xfId="0" applyFont="1" applyBorder="1">
      <alignment vertical="center"/>
    </xf>
    <xf numFmtId="0" fontId="0" fillId="0" borderId="109" xfId="0" applyBorder="1">
      <alignment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0" fontId="0" fillId="0" borderId="91" xfId="0" applyBorder="1">
      <alignment vertical="center"/>
    </xf>
    <xf numFmtId="0" fontId="0" fillId="0" borderId="91" xfId="0" applyBorder="1" applyAlignment="1">
      <alignment horizontal="center" vertical="center"/>
    </xf>
    <xf numFmtId="0" fontId="0" fillId="0" borderId="112" xfId="0" applyBorder="1">
      <alignment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0" fillId="0" borderId="116" xfId="0" applyBorder="1">
      <alignment vertical="center"/>
    </xf>
    <xf numFmtId="0" fontId="0" fillId="0" borderId="117" xfId="0" applyBorder="1">
      <alignment vertical="center"/>
    </xf>
    <xf numFmtId="0" fontId="0" fillId="0" borderId="2" xfId="0" applyBorder="1">
      <alignment vertical="center"/>
    </xf>
    <xf numFmtId="0" fontId="0" fillId="0" borderId="118" xfId="0" applyBorder="1">
      <alignment vertical="center"/>
    </xf>
    <xf numFmtId="0" fontId="0" fillId="0" borderId="119" xfId="0" applyBorder="1">
      <alignment vertical="center"/>
    </xf>
    <xf numFmtId="0" fontId="0" fillId="0" borderId="5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0" xfId="0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0" fillId="0" borderId="0" xfId="0" applyAlignment="1">
      <alignment vertical="top" wrapText="1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0" fillId="2" borderId="122" xfId="0" applyFont="1" applyFill="1" applyBorder="1">
      <alignment vertical="center"/>
    </xf>
    <xf numFmtId="0" fontId="20" fillId="2" borderId="123" xfId="0" applyFont="1" applyFill="1" applyBorder="1">
      <alignment vertical="center"/>
    </xf>
    <xf numFmtId="0" fontId="20" fillId="2" borderId="124" xfId="0" applyFont="1" applyFill="1" applyBorder="1">
      <alignment vertical="center"/>
    </xf>
    <xf numFmtId="0" fontId="20" fillId="2" borderId="125" xfId="0" applyFont="1" applyFill="1" applyBorder="1">
      <alignment vertical="center"/>
    </xf>
    <xf numFmtId="0" fontId="6" fillId="4" borderId="121" xfId="0" applyFont="1" applyFill="1" applyBorder="1">
      <alignment vertical="center"/>
    </xf>
    <xf numFmtId="0" fontId="20" fillId="2" borderId="126" xfId="0" applyFont="1" applyFill="1" applyBorder="1">
      <alignment vertical="center"/>
    </xf>
    <xf numFmtId="0" fontId="20" fillId="2" borderId="127" xfId="0" applyFont="1" applyFill="1" applyBorder="1">
      <alignment vertical="center"/>
    </xf>
    <xf numFmtId="0" fontId="20" fillId="2" borderId="128" xfId="0" applyFont="1" applyFill="1" applyBorder="1">
      <alignment vertical="center"/>
    </xf>
    <xf numFmtId="0" fontId="20" fillId="2" borderId="129" xfId="0" applyFont="1" applyFill="1" applyBorder="1">
      <alignment vertical="center"/>
    </xf>
    <xf numFmtId="0" fontId="6" fillId="4" borderId="90" xfId="0" applyFont="1" applyFill="1" applyBorder="1">
      <alignment vertical="center"/>
    </xf>
    <xf numFmtId="0" fontId="6" fillId="0" borderId="130" xfId="0" applyFont="1" applyBorder="1" applyAlignment="1">
      <alignment vertical="center"/>
    </xf>
    <xf numFmtId="0" fontId="6" fillId="0" borderId="131" xfId="0" applyFont="1" applyBorder="1">
      <alignment vertical="center"/>
    </xf>
    <xf numFmtId="0" fontId="6" fillId="0" borderId="68" xfId="0" applyFont="1" applyBorder="1">
      <alignment vertical="center"/>
    </xf>
    <xf numFmtId="0" fontId="6" fillId="0" borderId="75" xfId="0" applyFont="1" applyBorder="1">
      <alignment vertical="center"/>
    </xf>
    <xf numFmtId="0" fontId="6" fillId="0" borderId="60" xfId="0" applyFont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0" borderId="60" xfId="0" applyFont="1" applyBorder="1">
      <alignment vertical="center"/>
    </xf>
    <xf numFmtId="0" fontId="6" fillId="0" borderId="76" xfId="0" applyFont="1" applyBorder="1">
      <alignment vertical="center"/>
    </xf>
    <xf numFmtId="0" fontId="7" fillId="0" borderId="6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6" fillId="2" borderId="86" xfId="0" applyFont="1" applyFill="1" applyBorder="1">
      <alignment vertical="center"/>
    </xf>
    <xf numFmtId="0" fontId="6" fillId="2" borderId="101" xfId="0" applyFont="1" applyFill="1" applyBorder="1">
      <alignment vertical="center"/>
    </xf>
    <xf numFmtId="0" fontId="5" fillId="0" borderId="132" xfId="0" applyFont="1" applyBorder="1" applyAlignment="1">
      <alignment horizontal="center" vertical="center"/>
    </xf>
    <xf numFmtId="0" fontId="6" fillId="0" borderId="132" xfId="0" applyFont="1" applyBorder="1" applyAlignment="1">
      <alignment horizontal="center" vertical="center"/>
    </xf>
    <xf numFmtId="0" fontId="5" fillId="0" borderId="133" xfId="0" applyFont="1" applyBorder="1" applyAlignment="1">
      <alignment horizontal="center" vertical="center"/>
    </xf>
    <xf numFmtId="0" fontId="6" fillId="0" borderId="134" xfId="0" applyFont="1" applyBorder="1" applyAlignment="1">
      <alignment horizontal="center" vertical="center"/>
    </xf>
    <xf numFmtId="0" fontId="20" fillId="2" borderId="92" xfId="0" applyFont="1" applyFill="1" applyBorder="1" applyAlignment="1">
      <alignment horizontal="center" vertical="center"/>
    </xf>
    <xf numFmtId="0" fontId="23" fillId="2" borderId="64" xfId="0" applyFont="1" applyFill="1" applyBorder="1" applyAlignment="1">
      <alignment vertical="center"/>
    </xf>
    <xf numFmtId="0" fontId="20" fillId="2" borderId="2" xfId="0" applyFont="1" applyFill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8" xfId="0" applyFill="1" applyBorder="1">
      <alignment vertical="center"/>
    </xf>
    <xf numFmtId="0" fontId="0" fillId="0" borderId="110" xfId="0" applyFill="1" applyBorder="1">
      <alignment vertical="center"/>
    </xf>
    <xf numFmtId="0" fontId="0" fillId="0" borderId="113" xfId="0" applyFill="1" applyBorder="1">
      <alignment vertical="center"/>
    </xf>
    <xf numFmtId="0" fontId="0" fillId="0" borderId="116" xfId="0" applyFill="1" applyBorder="1">
      <alignment vertical="center"/>
    </xf>
    <xf numFmtId="0" fontId="0" fillId="0" borderId="29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91" xfId="0" applyFill="1" applyBorder="1">
      <alignment vertical="center"/>
    </xf>
    <xf numFmtId="0" fontId="0" fillId="0" borderId="35" xfId="0" applyFill="1" applyBorder="1">
      <alignment vertical="center"/>
    </xf>
    <xf numFmtId="0" fontId="0" fillId="0" borderId="109" xfId="0" applyFill="1" applyBorder="1">
      <alignment vertical="center"/>
    </xf>
    <xf numFmtId="0" fontId="0" fillId="0" borderId="111" xfId="0" applyFill="1" applyBorder="1">
      <alignment vertical="center"/>
    </xf>
    <xf numFmtId="0" fontId="0" fillId="0" borderId="41" xfId="0" applyFill="1" applyBorder="1">
      <alignment vertical="center"/>
    </xf>
    <xf numFmtId="0" fontId="12" fillId="0" borderId="0" xfId="0" applyFont="1" applyBorder="1">
      <alignment vertical="center"/>
    </xf>
    <xf numFmtId="0" fontId="0" fillId="5" borderId="28" xfId="0" applyFill="1" applyBorder="1">
      <alignment vertical="center"/>
    </xf>
    <xf numFmtId="0" fontId="0" fillId="5" borderId="10" xfId="0" applyFill="1" applyBorder="1">
      <alignment vertical="center"/>
    </xf>
    <xf numFmtId="0" fontId="0" fillId="6" borderId="27" xfId="0" applyFill="1" applyBorder="1">
      <alignment vertical="center"/>
    </xf>
    <xf numFmtId="0" fontId="0" fillId="6" borderId="28" xfId="0" applyFill="1" applyBorder="1">
      <alignment vertical="center"/>
    </xf>
    <xf numFmtId="0" fontId="0" fillId="6" borderId="10" xfId="0" applyFill="1" applyBorder="1">
      <alignment vertical="center"/>
    </xf>
    <xf numFmtId="0" fontId="0" fillId="7" borderId="19" xfId="0" applyFill="1" applyBorder="1">
      <alignment vertical="center"/>
    </xf>
    <xf numFmtId="0" fontId="0" fillId="8" borderId="38" xfId="0" applyFill="1" applyBorder="1" applyAlignment="1">
      <alignment horizontal="center" vertical="center"/>
    </xf>
    <xf numFmtId="0" fontId="0" fillId="8" borderId="39" xfId="0" applyFill="1" applyBorder="1">
      <alignment vertical="center"/>
    </xf>
    <xf numFmtId="0" fontId="0" fillId="8" borderId="121" xfId="0" applyFill="1" applyBorder="1" applyAlignment="1">
      <alignment horizontal="center" vertical="center"/>
    </xf>
    <xf numFmtId="0" fontId="24" fillId="0" borderId="0" xfId="0" applyFont="1">
      <alignment vertical="center"/>
    </xf>
    <xf numFmtId="0" fontId="0" fillId="0" borderId="0" xfId="0" applyFont="1">
      <alignment vertical="center"/>
    </xf>
    <xf numFmtId="0" fontId="6" fillId="0" borderId="11" xfId="0" applyFont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6" fillId="0" borderId="13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0" fontId="6" fillId="2" borderId="61" xfId="0" applyFont="1" applyFill="1" applyBorder="1">
      <alignment vertical="center"/>
    </xf>
    <xf numFmtId="0" fontId="6" fillId="2" borderId="136" xfId="0" applyFont="1" applyFill="1" applyBorder="1">
      <alignment vertical="center"/>
    </xf>
    <xf numFmtId="0" fontId="6" fillId="4" borderId="45" xfId="0" applyFont="1" applyFill="1" applyBorder="1">
      <alignment vertical="center"/>
    </xf>
    <xf numFmtId="0" fontId="6" fillId="4" borderId="46" xfId="0" applyFont="1" applyFill="1" applyBorder="1">
      <alignment vertical="center"/>
    </xf>
    <xf numFmtId="0" fontId="6" fillId="2" borderId="54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4" borderId="44" xfId="0" applyFont="1" applyFill="1" applyBorder="1">
      <alignment vertical="center"/>
    </xf>
    <xf numFmtId="0" fontId="6" fillId="4" borderId="137" xfId="0" applyFont="1" applyFill="1" applyBorder="1">
      <alignment vertical="center"/>
    </xf>
    <xf numFmtId="0" fontId="6" fillId="0" borderId="47" xfId="0" applyFont="1" applyBorder="1">
      <alignment vertical="center"/>
    </xf>
    <xf numFmtId="0" fontId="6" fillId="0" borderId="48" xfId="0" applyFont="1" applyBorder="1">
      <alignment vertical="center"/>
    </xf>
    <xf numFmtId="0" fontId="6" fillId="0" borderId="49" xfId="0" applyFont="1" applyBorder="1">
      <alignment vertical="center"/>
    </xf>
    <xf numFmtId="0" fontId="6" fillId="0" borderId="138" xfId="0" applyFont="1" applyBorder="1">
      <alignment vertical="center"/>
    </xf>
    <xf numFmtId="0" fontId="6" fillId="0" borderId="101" xfId="0" applyFont="1" applyBorder="1">
      <alignment vertical="center"/>
    </xf>
    <xf numFmtId="0" fontId="6" fillId="0" borderId="51" xfId="0" applyFont="1" applyBorder="1" applyAlignment="1">
      <alignment vertical="center"/>
    </xf>
    <xf numFmtId="0" fontId="6" fillId="2" borderId="44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9" fontId="6" fillId="2" borderId="98" xfId="0" applyNumberFormat="1" applyFont="1" applyFill="1" applyBorder="1" applyAlignment="1">
      <alignment horizontal="center" vertical="center"/>
    </xf>
    <xf numFmtId="49" fontId="6" fillId="2" borderId="99" xfId="0" applyNumberFormat="1" applyFont="1" applyFill="1" applyBorder="1" applyAlignment="1">
      <alignment horizontal="center" vertical="center"/>
    </xf>
    <xf numFmtId="49" fontId="6" fillId="2" borderId="10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64" xfId="0" applyFont="1" applyBorder="1" applyAlignment="1">
      <alignment vertical="center" shrinkToFit="1"/>
    </xf>
    <xf numFmtId="0" fontId="6" fillId="2" borderId="2" xfId="0" applyFont="1" applyFill="1" applyBorder="1" applyAlignment="1">
      <alignment vertical="center"/>
    </xf>
    <xf numFmtId="0" fontId="6" fillId="2" borderId="6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left" vertical="center"/>
    </xf>
    <xf numFmtId="0" fontId="6" fillId="2" borderId="55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2" borderId="62" xfId="0" applyFont="1" applyFill="1" applyBorder="1" applyAlignment="1">
      <alignment vertical="center"/>
    </xf>
    <xf numFmtId="0" fontId="6" fillId="2" borderId="61" xfId="0" applyFont="1" applyFill="1" applyBorder="1" applyAlignment="1">
      <alignment vertical="center"/>
    </xf>
    <xf numFmtId="0" fontId="6" fillId="2" borderId="63" xfId="0" applyFont="1" applyFill="1" applyBorder="1" applyAlignment="1">
      <alignment vertical="center"/>
    </xf>
    <xf numFmtId="0" fontId="15" fillId="0" borderId="61" xfId="0" applyFont="1" applyBorder="1" applyAlignment="1">
      <alignment horizontal="center" vertical="center" shrinkToFit="1"/>
    </xf>
    <xf numFmtId="0" fontId="17" fillId="0" borderId="0" xfId="0" applyFont="1" applyBorder="1" applyAlignment="1">
      <alignment vertical="center" wrapText="1"/>
    </xf>
    <xf numFmtId="0" fontId="6" fillId="2" borderId="5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horizontal="center" vertical="center"/>
    </xf>
    <xf numFmtId="49" fontId="6" fillId="2" borderId="97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57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2" borderId="50" xfId="0" applyFont="1" applyFill="1" applyBorder="1" applyAlignment="1">
      <alignment vertical="center"/>
    </xf>
    <xf numFmtId="0" fontId="6" fillId="2" borderId="51" xfId="0" applyFont="1" applyFill="1" applyBorder="1" applyAlignment="1">
      <alignment vertical="center"/>
    </xf>
    <xf numFmtId="0" fontId="6" fillId="2" borderId="52" xfId="0" applyFont="1" applyFill="1" applyBorder="1" applyAlignment="1">
      <alignment vertical="center"/>
    </xf>
    <xf numFmtId="0" fontId="6" fillId="2" borderId="38" xfId="0" applyFont="1" applyFill="1" applyBorder="1" applyAlignment="1">
      <alignment horizontal="center" vertical="center" textRotation="255"/>
    </xf>
    <xf numFmtId="0" fontId="6" fillId="2" borderId="89" xfId="0" applyFont="1" applyFill="1" applyBorder="1" applyAlignment="1">
      <alignment horizontal="center" vertical="center" textRotation="255"/>
    </xf>
    <xf numFmtId="0" fontId="6" fillId="2" borderId="90" xfId="0" applyFont="1" applyFill="1" applyBorder="1" applyAlignment="1">
      <alignment horizontal="center" vertical="center" textRotation="255"/>
    </xf>
    <xf numFmtId="0" fontId="6" fillId="2" borderId="58" xfId="0" applyFont="1" applyFill="1" applyBorder="1" applyAlignment="1">
      <alignment vertical="center"/>
    </xf>
    <xf numFmtId="0" fontId="6" fillId="2" borderId="59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65" xfId="0" applyFont="1" applyFill="1" applyBorder="1" applyAlignment="1">
      <alignment vertical="center"/>
    </xf>
    <xf numFmtId="0" fontId="6" fillId="2" borderId="75" xfId="0" applyFont="1" applyFill="1" applyBorder="1" applyAlignment="1">
      <alignment vertical="center"/>
    </xf>
    <xf numFmtId="0" fontId="6" fillId="2" borderId="60" xfId="0" applyFont="1" applyFill="1" applyBorder="1" applyAlignment="1">
      <alignment vertical="center"/>
    </xf>
    <xf numFmtId="0" fontId="6" fillId="2" borderId="76" xfId="0" applyFont="1" applyFill="1" applyBorder="1" applyAlignment="1">
      <alignment vertical="center"/>
    </xf>
    <xf numFmtId="0" fontId="6" fillId="2" borderId="55" xfId="0" applyFont="1" applyFill="1" applyBorder="1" applyAlignment="1">
      <alignment horizontal="center" vertical="center"/>
    </xf>
    <xf numFmtId="0" fontId="20" fillId="2" borderId="75" xfId="0" applyFont="1" applyFill="1" applyBorder="1" applyAlignment="1">
      <alignment vertical="center"/>
    </xf>
    <xf numFmtId="0" fontId="20" fillId="2" borderId="60" xfId="0" applyFont="1" applyFill="1" applyBorder="1" applyAlignment="1">
      <alignment vertical="center"/>
    </xf>
    <xf numFmtId="0" fontId="20" fillId="2" borderId="76" xfId="0" applyFont="1" applyFill="1" applyBorder="1" applyAlignment="1">
      <alignment vertical="center"/>
    </xf>
    <xf numFmtId="0" fontId="20" fillId="2" borderId="45" xfId="0" applyFont="1" applyFill="1" applyBorder="1" applyAlignment="1">
      <alignment horizontal="center" vertical="center"/>
    </xf>
    <xf numFmtId="0" fontId="20" fillId="2" borderId="46" xfId="0" applyFont="1" applyFill="1" applyBorder="1" applyAlignment="1">
      <alignment horizontal="center" vertical="center"/>
    </xf>
    <xf numFmtId="0" fontId="20" fillId="2" borderId="53" xfId="0" applyFont="1" applyFill="1" applyBorder="1" applyAlignment="1">
      <alignment horizontal="center" vertical="center"/>
    </xf>
    <xf numFmtId="0" fontId="20" fillId="2" borderId="54" xfId="0" applyFont="1" applyFill="1" applyBorder="1" applyAlignment="1">
      <alignment horizontal="center" vertical="center"/>
    </xf>
    <xf numFmtId="0" fontId="20" fillId="2" borderId="54" xfId="0" applyFont="1" applyFill="1" applyBorder="1" applyAlignment="1">
      <alignment horizontal="left" vertical="center"/>
    </xf>
    <xf numFmtId="0" fontId="20" fillId="2" borderId="55" xfId="0" applyFont="1" applyFill="1" applyBorder="1" applyAlignment="1">
      <alignment horizontal="left" vertical="center"/>
    </xf>
    <xf numFmtId="0" fontId="20" fillId="2" borderId="58" xfId="0" applyFont="1" applyFill="1" applyBorder="1" applyAlignment="1">
      <alignment vertical="center"/>
    </xf>
    <xf numFmtId="0" fontId="20" fillId="2" borderId="2" xfId="0" applyFont="1" applyFill="1" applyBorder="1" applyAlignment="1">
      <alignment vertical="center"/>
    </xf>
    <xf numFmtId="0" fontId="20" fillId="2" borderId="64" xfId="0" applyFont="1" applyFill="1" applyBorder="1" applyAlignment="1">
      <alignment vertical="center"/>
    </xf>
    <xf numFmtId="0" fontId="20" fillId="2" borderId="62" xfId="0" applyFont="1" applyFill="1" applyBorder="1" applyAlignment="1">
      <alignment vertical="center"/>
    </xf>
    <xf numFmtId="0" fontId="20" fillId="2" borderId="61" xfId="0" applyFont="1" applyFill="1" applyBorder="1" applyAlignment="1">
      <alignment vertical="center"/>
    </xf>
    <xf numFmtId="0" fontId="20" fillId="2" borderId="63" xfId="0" applyFont="1" applyFill="1" applyBorder="1" applyAlignment="1">
      <alignment vertical="center"/>
    </xf>
    <xf numFmtId="0" fontId="20" fillId="2" borderId="58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91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49" fontId="20" fillId="2" borderId="97" xfId="0" applyNumberFormat="1" applyFont="1" applyFill="1" applyBorder="1" applyAlignment="1">
      <alignment horizontal="center" vertical="center"/>
    </xf>
    <xf numFmtId="49" fontId="20" fillId="2" borderId="16" xfId="0" applyNumberFormat="1" applyFont="1" applyFill="1" applyBorder="1" applyAlignment="1">
      <alignment horizontal="center" vertical="center"/>
    </xf>
    <xf numFmtId="49" fontId="20" fillId="2" borderId="57" xfId="0" applyNumberFormat="1" applyFont="1" applyFill="1" applyBorder="1" applyAlignment="1">
      <alignment horizontal="center" vertical="center"/>
    </xf>
    <xf numFmtId="49" fontId="20" fillId="2" borderId="98" xfId="0" applyNumberFormat="1" applyFont="1" applyFill="1" applyBorder="1" applyAlignment="1">
      <alignment horizontal="center" vertical="center"/>
    </xf>
    <xf numFmtId="49" fontId="20" fillId="2" borderId="99" xfId="0" applyNumberFormat="1" applyFont="1" applyFill="1" applyBorder="1" applyAlignment="1">
      <alignment horizontal="center" vertical="center"/>
    </xf>
    <xf numFmtId="49" fontId="20" fillId="2" borderId="100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0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9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514350</xdr:colOff>
      <xdr:row>6</xdr:row>
      <xdr:rowOff>114300</xdr:rowOff>
    </xdr:from>
    <xdr:to>
      <xdr:col>26</xdr:col>
      <xdr:colOff>285750</xdr:colOff>
      <xdr:row>13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724900" y="1190625"/>
          <a:ext cx="3886200" cy="1885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・太枠内をご記入ください。</a:t>
          </a:r>
          <a:endParaRPr kumimoji="1" lang="en-US" altLang="ja-JP" sz="2400"/>
        </a:p>
        <a:p>
          <a:endParaRPr kumimoji="1" lang="en-US" altLang="ja-JP" sz="2400"/>
        </a:p>
        <a:p>
          <a:r>
            <a:rPr kumimoji="1" lang="ja-JP" altLang="en-US" sz="2400"/>
            <a:t>・押印不要です。</a:t>
          </a:r>
        </a:p>
      </xdr:txBody>
    </xdr:sp>
    <xdr:clientData/>
  </xdr:twoCellAnchor>
  <xdr:twoCellAnchor>
    <xdr:from>
      <xdr:col>7</xdr:col>
      <xdr:colOff>19050</xdr:colOff>
      <xdr:row>18</xdr:row>
      <xdr:rowOff>38100</xdr:rowOff>
    </xdr:from>
    <xdr:to>
      <xdr:col>8</xdr:col>
      <xdr:colOff>257174</xdr:colOff>
      <xdr:row>20</xdr:row>
      <xdr:rowOff>9525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19400" y="4191000"/>
          <a:ext cx="619124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</xdr:row>
      <xdr:rowOff>0</xdr:rowOff>
    </xdr:from>
    <xdr:to>
      <xdr:col>24</xdr:col>
      <xdr:colOff>441892</xdr:colOff>
      <xdr:row>11</xdr:row>
      <xdr:rowOff>134030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620000" y="714375"/>
          <a:ext cx="3886200" cy="1885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・紹介率最高法人の事業所が３つ以上ある場合はこの別紙に記入して提出してください。</a:t>
          </a:r>
        </a:p>
      </xdr:txBody>
    </xdr:sp>
    <xdr:clientData/>
  </xdr:twoCellAnchor>
  <xdr:twoCellAnchor>
    <xdr:from>
      <xdr:col>6</xdr:col>
      <xdr:colOff>379941</xdr:colOff>
      <xdr:row>9</xdr:row>
      <xdr:rowOff>21167</xdr:rowOff>
    </xdr:from>
    <xdr:to>
      <xdr:col>8</xdr:col>
      <xdr:colOff>94190</xdr:colOff>
      <xdr:row>9</xdr:row>
      <xdr:rowOff>221192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742141" y="2030942"/>
          <a:ext cx="619124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20</xdr:row>
      <xdr:rowOff>66675</xdr:rowOff>
    </xdr:from>
    <xdr:to>
      <xdr:col>8</xdr:col>
      <xdr:colOff>238125</xdr:colOff>
      <xdr:row>22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00351" y="4200525"/>
          <a:ext cx="619124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28575</xdr:colOff>
      <xdr:row>17</xdr:row>
      <xdr:rowOff>247650</xdr:rowOff>
    </xdr:from>
    <xdr:to>
      <xdr:col>15</xdr:col>
      <xdr:colOff>9525</xdr:colOff>
      <xdr:row>19</xdr:row>
      <xdr:rowOff>19050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495925" y="3667125"/>
          <a:ext cx="361950" cy="2571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38100</xdr:colOff>
      <xdr:row>71</xdr:row>
      <xdr:rowOff>180974</xdr:rowOff>
    </xdr:from>
    <xdr:to>
      <xdr:col>51</xdr:col>
      <xdr:colOff>38100</xdr:colOff>
      <xdr:row>74</xdr:row>
      <xdr:rowOff>28574</xdr:rowOff>
    </xdr:to>
    <xdr:sp macro="" textlink="">
      <xdr:nvSpPr>
        <xdr:cNvPr id="4146" name="Line 5">
          <a:extLst>
            <a:ext uri="{FF2B5EF4-FFF2-40B4-BE49-F238E27FC236}">
              <a16:creationId xmlns:a16="http://schemas.microsoft.com/office/drawing/2014/main" id="{00000000-0008-0000-0300-000032100000}"/>
            </a:ext>
          </a:extLst>
        </xdr:cNvPr>
        <xdr:cNvSpPr>
          <a:spLocks noChangeShapeType="1"/>
        </xdr:cNvSpPr>
      </xdr:nvSpPr>
      <xdr:spPr bwMode="auto">
        <a:xfrm flipV="1">
          <a:off x="11372850" y="12687299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142875</xdr:colOff>
      <xdr:row>65</xdr:row>
      <xdr:rowOff>171450</xdr:rowOff>
    </xdr:from>
    <xdr:to>
      <xdr:col>53</xdr:col>
      <xdr:colOff>142875</xdr:colOff>
      <xdr:row>66</xdr:row>
      <xdr:rowOff>171450</xdr:rowOff>
    </xdr:to>
    <xdr:sp macro="" textlink="">
      <xdr:nvSpPr>
        <xdr:cNvPr id="4148" name="Line 7">
          <a:extLst>
            <a:ext uri="{FF2B5EF4-FFF2-40B4-BE49-F238E27FC236}">
              <a16:creationId xmlns:a16="http://schemas.microsoft.com/office/drawing/2014/main" id="{00000000-0008-0000-0300-000034100000}"/>
            </a:ext>
          </a:extLst>
        </xdr:cNvPr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142875</xdr:colOff>
      <xdr:row>65</xdr:row>
      <xdr:rowOff>171450</xdr:rowOff>
    </xdr:from>
    <xdr:to>
      <xdr:col>53</xdr:col>
      <xdr:colOff>142875</xdr:colOff>
      <xdr:row>66</xdr:row>
      <xdr:rowOff>171450</xdr:rowOff>
    </xdr:to>
    <xdr:sp macro="" textlink="">
      <xdr:nvSpPr>
        <xdr:cNvPr id="4155" name="Line 14">
          <a:extLst>
            <a:ext uri="{FF2B5EF4-FFF2-40B4-BE49-F238E27FC236}">
              <a16:creationId xmlns:a16="http://schemas.microsoft.com/office/drawing/2014/main" id="{00000000-0008-0000-0300-00003B100000}"/>
            </a:ext>
          </a:extLst>
        </xdr:cNvPr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142875</xdr:colOff>
      <xdr:row>71</xdr:row>
      <xdr:rowOff>171450</xdr:rowOff>
    </xdr:from>
    <xdr:to>
      <xdr:col>58</xdr:col>
      <xdr:colOff>142875</xdr:colOff>
      <xdr:row>74</xdr:row>
      <xdr:rowOff>19050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 bwMode="auto">
        <a:xfrm flipV="1">
          <a:off x="137064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180975</xdr:colOff>
      <xdr:row>71</xdr:row>
      <xdr:rowOff>171450</xdr:rowOff>
    </xdr:from>
    <xdr:to>
      <xdr:col>65</xdr:col>
      <xdr:colOff>180975</xdr:colOff>
      <xdr:row>74</xdr:row>
      <xdr:rowOff>19050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ShapeType="1"/>
        </xdr:cNvSpPr>
      </xdr:nvSpPr>
      <xdr:spPr bwMode="auto">
        <a:xfrm flipV="1">
          <a:off x="157257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T63"/>
  <sheetViews>
    <sheetView tabSelected="1" view="pageBreakPreview" zoomScaleNormal="100" zoomScaleSheetLayoutView="100" workbookViewId="0">
      <selection sqref="A1:T1"/>
    </sheetView>
  </sheetViews>
  <sheetFormatPr defaultRowHeight="13.5" x14ac:dyDescent="0.15"/>
  <cols>
    <col min="1" max="7" width="5.25" style="2" customWidth="1"/>
    <col min="8" max="16" width="5" style="2" customWidth="1"/>
    <col min="17" max="17" width="9.75" style="2" customWidth="1"/>
    <col min="18" max="18" width="3.5" style="62" bestFit="1" customWidth="1"/>
    <col min="19" max="20" width="6.375" style="2" customWidth="1"/>
    <col min="21" max="16384" width="9" style="2"/>
  </cols>
  <sheetData>
    <row r="1" spans="1:20" ht="26.25" customHeight="1" x14ac:dyDescent="0.15">
      <c r="A1" s="287" t="s">
        <v>132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</row>
    <row r="2" spans="1:20" ht="5.25" customHeight="1" thickBot="1" x14ac:dyDescent="0.2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1:20" ht="18.75" customHeight="1" thickTop="1" thickBot="1" x14ac:dyDescent="0.2">
      <c r="K3" s="62"/>
      <c r="L3" s="110"/>
      <c r="M3" s="110"/>
      <c r="N3" s="62" t="s">
        <v>191</v>
      </c>
      <c r="O3" s="116"/>
      <c r="P3" s="62" t="s">
        <v>20</v>
      </c>
      <c r="Q3" s="284"/>
      <c r="R3" s="62" t="s">
        <v>21</v>
      </c>
      <c r="S3" s="116"/>
      <c r="T3" s="111" t="s">
        <v>22</v>
      </c>
    </row>
    <row r="4" spans="1:20" ht="17.25" customHeight="1" thickTop="1" x14ac:dyDescent="0.15">
      <c r="B4" s="3" t="s">
        <v>161</v>
      </c>
    </row>
    <row r="5" spans="1:20" ht="3.75" customHeight="1" thickBot="1" x14ac:dyDescent="0.2"/>
    <row r="6" spans="1:20" ht="14.25" thickTop="1" x14ac:dyDescent="0.15">
      <c r="J6" s="278" t="s">
        <v>133</v>
      </c>
      <c r="K6" s="279"/>
      <c r="L6" s="279"/>
      <c r="M6" s="279"/>
      <c r="N6" s="279"/>
      <c r="O6" s="279"/>
      <c r="P6" s="279"/>
      <c r="Q6" s="280"/>
    </row>
    <row r="7" spans="1:20" ht="21.75" customHeight="1" x14ac:dyDescent="0.15">
      <c r="J7" s="281"/>
      <c r="K7" s="2" t="s">
        <v>134</v>
      </c>
      <c r="Q7" s="282"/>
    </row>
    <row r="8" spans="1:20" ht="21.75" customHeight="1" x14ac:dyDescent="0.15">
      <c r="J8" s="281"/>
      <c r="K8" s="205" t="s">
        <v>143</v>
      </c>
      <c r="Q8" s="282"/>
    </row>
    <row r="9" spans="1:20" ht="21.75" customHeight="1" thickBot="1" x14ac:dyDescent="0.2">
      <c r="J9" s="64"/>
      <c r="K9" s="283" t="s">
        <v>142</v>
      </c>
      <c r="L9" s="65"/>
      <c r="M9" s="65"/>
      <c r="N9" s="65"/>
      <c r="O9" s="65"/>
      <c r="P9" s="65"/>
      <c r="Q9" s="66"/>
      <c r="S9" s="122"/>
    </row>
    <row r="10" spans="1:20" ht="3" customHeight="1" thickTop="1" x14ac:dyDescent="0.15"/>
    <row r="11" spans="1:20" ht="36" customHeight="1" thickBot="1" x14ac:dyDescent="0.2">
      <c r="A11" s="73"/>
      <c r="B11" s="322" t="s">
        <v>137</v>
      </c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97"/>
      <c r="S11" s="285" t="s">
        <v>131</v>
      </c>
      <c r="T11" s="286"/>
    </row>
    <row r="12" spans="1:20" ht="17.25" customHeight="1" thickTop="1" x14ac:dyDescent="0.15">
      <c r="A12" s="4" t="s">
        <v>16</v>
      </c>
      <c r="B12" s="5"/>
      <c r="C12" s="5"/>
      <c r="D12" s="5"/>
      <c r="E12" s="5"/>
      <c r="F12" s="5"/>
      <c r="G12" s="69"/>
      <c r="H12" s="224">
        <v>1</v>
      </c>
      <c r="I12" s="225">
        <v>3</v>
      </c>
      <c r="J12" s="226"/>
      <c r="K12" s="226"/>
      <c r="L12" s="227"/>
      <c r="M12" s="228"/>
      <c r="N12" s="228"/>
      <c r="O12" s="227"/>
      <c r="P12" s="228"/>
      <c r="Q12" s="229"/>
      <c r="S12" s="113"/>
      <c r="T12" s="113"/>
    </row>
    <row r="13" spans="1:20" ht="21" customHeight="1" x14ac:dyDescent="0.15">
      <c r="A13" s="7" t="s">
        <v>17</v>
      </c>
      <c r="B13" s="8"/>
      <c r="C13" s="8"/>
      <c r="D13" s="8"/>
      <c r="E13" s="8"/>
      <c r="F13" s="8"/>
      <c r="G13" s="70"/>
      <c r="H13" s="304"/>
      <c r="I13" s="304"/>
      <c r="J13" s="304"/>
      <c r="K13" s="304"/>
      <c r="L13" s="304"/>
      <c r="M13" s="304"/>
      <c r="N13" s="304"/>
      <c r="O13" s="304"/>
      <c r="P13" s="304"/>
      <c r="Q13" s="305"/>
      <c r="S13" s="113"/>
      <c r="T13" s="113"/>
    </row>
    <row r="14" spans="1:20" ht="18" customHeight="1" thickBot="1" x14ac:dyDescent="0.2">
      <c r="A14" s="316" t="s">
        <v>110</v>
      </c>
      <c r="B14" s="317"/>
      <c r="C14" s="317"/>
      <c r="D14" s="5"/>
      <c r="E14" s="5"/>
      <c r="F14" s="5"/>
      <c r="G14" s="69"/>
      <c r="H14" s="219"/>
      <c r="I14" s="220"/>
      <c r="J14" s="221"/>
      <c r="K14" s="220" t="s">
        <v>115</v>
      </c>
      <c r="L14" s="221"/>
      <c r="M14" s="220" t="s">
        <v>116</v>
      </c>
      <c r="N14" s="221"/>
      <c r="O14" s="220" t="s">
        <v>117</v>
      </c>
      <c r="P14" s="222"/>
      <c r="Q14" s="223"/>
      <c r="S14" s="113"/>
      <c r="T14" s="113"/>
    </row>
    <row r="15" spans="1:20" ht="18" customHeight="1" thickTop="1" thickBot="1" x14ac:dyDescent="0.2">
      <c r="A15" s="331" t="s">
        <v>130</v>
      </c>
      <c r="B15" s="332"/>
      <c r="C15" s="332"/>
      <c r="D15" s="332"/>
      <c r="E15" s="332"/>
      <c r="F15" s="332"/>
      <c r="G15" s="332"/>
      <c r="H15" s="217"/>
      <c r="I15" s="68"/>
      <c r="J15" s="74"/>
      <c r="K15" s="68" t="s">
        <v>20</v>
      </c>
      <c r="L15" s="74"/>
      <c r="M15" s="68" t="s">
        <v>21</v>
      </c>
      <c r="N15" s="74"/>
      <c r="O15" s="68" t="s">
        <v>117</v>
      </c>
      <c r="P15" s="65"/>
      <c r="Q15" s="218"/>
      <c r="S15" s="113"/>
      <c r="T15" s="113"/>
    </row>
    <row r="16" spans="1:20" ht="24.75" customHeight="1" thickTop="1" x14ac:dyDescent="0.15">
      <c r="A16" s="4" t="s">
        <v>123</v>
      </c>
      <c r="B16" s="5"/>
      <c r="C16" s="5"/>
      <c r="D16" s="5"/>
      <c r="E16" s="5"/>
      <c r="F16" s="5"/>
      <c r="G16" s="5"/>
      <c r="H16" s="318"/>
      <c r="I16" s="319"/>
      <c r="J16" s="319"/>
      <c r="K16" s="319"/>
      <c r="L16" s="319"/>
      <c r="M16" s="319"/>
      <c r="N16" s="319"/>
      <c r="O16" s="319"/>
      <c r="P16" s="319"/>
      <c r="Q16" s="320"/>
      <c r="S16" s="113"/>
      <c r="T16" s="113"/>
    </row>
    <row r="17" spans="1:20" ht="20.25" customHeight="1" x14ac:dyDescent="0.15">
      <c r="A17" s="4" t="s">
        <v>138</v>
      </c>
      <c r="B17" s="5"/>
      <c r="C17" s="5"/>
      <c r="D17" s="5"/>
      <c r="E17" s="5"/>
      <c r="F17" s="5"/>
      <c r="G17" s="5"/>
      <c r="H17" s="323" t="s">
        <v>173</v>
      </c>
      <c r="I17" s="324"/>
      <c r="J17" s="324"/>
      <c r="K17" s="324"/>
      <c r="L17" s="325"/>
      <c r="M17" s="236" t="s">
        <v>187</v>
      </c>
      <c r="N17" s="266" t="s">
        <v>188</v>
      </c>
      <c r="O17" s="266" t="s">
        <v>189</v>
      </c>
      <c r="P17" s="266" t="s">
        <v>190</v>
      </c>
      <c r="Q17" s="237" t="s">
        <v>174</v>
      </c>
      <c r="S17" s="113"/>
      <c r="T17" s="113"/>
    </row>
    <row r="18" spans="1:20" ht="18.75" customHeight="1" thickBot="1" x14ac:dyDescent="0.2">
      <c r="A18" s="4" t="s">
        <v>122</v>
      </c>
      <c r="B18" s="5"/>
      <c r="C18" s="5"/>
      <c r="D18" s="5"/>
      <c r="E18" s="5"/>
      <c r="F18" s="5"/>
      <c r="G18" s="5"/>
      <c r="H18" s="333"/>
      <c r="I18" s="334"/>
      <c r="J18" s="334"/>
      <c r="K18" s="334"/>
      <c r="L18" s="334"/>
      <c r="M18" s="334"/>
      <c r="N18" s="334"/>
      <c r="O18" s="334"/>
      <c r="P18" s="334"/>
      <c r="Q18" s="335"/>
      <c r="S18" s="113"/>
      <c r="T18" s="113"/>
    </row>
    <row r="19" spans="1:20" ht="4.5" customHeight="1" thickTop="1" thickBot="1" x14ac:dyDescent="0.2">
      <c r="S19" s="98"/>
      <c r="T19" s="98"/>
    </row>
    <row r="20" spans="1:20" ht="13.5" customHeight="1" thickTop="1" thickBot="1" x14ac:dyDescent="0.2">
      <c r="A20" s="306" t="s">
        <v>120</v>
      </c>
      <c r="B20" s="307"/>
      <c r="C20" s="307"/>
      <c r="D20" s="310">
        <v>6</v>
      </c>
      <c r="E20" s="307" t="s">
        <v>119</v>
      </c>
      <c r="F20" s="312" t="s">
        <v>121</v>
      </c>
      <c r="G20" s="313"/>
      <c r="H20" s="314" t="s">
        <v>124</v>
      </c>
      <c r="I20" s="315"/>
      <c r="J20" s="267" t="s">
        <v>0</v>
      </c>
      <c r="K20" s="235" t="s">
        <v>3</v>
      </c>
      <c r="L20" s="235" t="s">
        <v>4</v>
      </c>
      <c r="M20" s="235" t="s">
        <v>5</v>
      </c>
      <c r="N20" s="235" t="s">
        <v>6</v>
      </c>
      <c r="O20" s="235" t="s">
        <v>7</v>
      </c>
      <c r="P20" s="235" t="s">
        <v>8</v>
      </c>
      <c r="Q20" s="329" t="s">
        <v>15</v>
      </c>
      <c r="S20" s="288"/>
      <c r="T20" s="288"/>
    </row>
    <row r="21" spans="1:20" ht="13.5" customHeight="1" thickTop="1" thickBot="1" x14ac:dyDescent="0.2">
      <c r="A21" s="308"/>
      <c r="B21" s="309"/>
      <c r="C21" s="309"/>
      <c r="D21" s="311"/>
      <c r="E21" s="309"/>
      <c r="F21" s="321"/>
      <c r="G21" s="321"/>
      <c r="H21" s="321"/>
      <c r="I21" s="321"/>
      <c r="J21" s="13" t="s">
        <v>1</v>
      </c>
      <c r="K21" s="265" t="s">
        <v>9</v>
      </c>
      <c r="L21" s="265" t="s">
        <v>10</v>
      </c>
      <c r="M21" s="265" t="s">
        <v>11</v>
      </c>
      <c r="N21" s="265" t="s">
        <v>12</v>
      </c>
      <c r="O21" s="265" t="s">
        <v>13</v>
      </c>
      <c r="P21" s="265" t="s">
        <v>14</v>
      </c>
      <c r="Q21" s="330"/>
      <c r="S21" s="290"/>
      <c r="T21" s="290"/>
    </row>
    <row r="22" spans="1:20" ht="18.75" customHeight="1" thickTop="1" thickBot="1" x14ac:dyDescent="0.2">
      <c r="A22" s="7" t="s">
        <v>2</v>
      </c>
      <c r="B22" s="8"/>
      <c r="C22" s="8"/>
      <c r="E22" s="8"/>
      <c r="J22" s="8"/>
      <c r="K22" s="93"/>
      <c r="L22" s="94"/>
      <c r="M22" s="230"/>
      <c r="N22" s="230"/>
      <c r="O22" s="94"/>
      <c r="P22" s="274"/>
      <c r="Q22" s="276">
        <f>SUM(K22:P22)</f>
        <v>0</v>
      </c>
      <c r="S22" s="113"/>
      <c r="T22" s="113"/>
    </row>
    <row r="23" spans="1:20" ht="16.5" customHeight="1" thickTop="1" x14ac:dyDescent="0.15">
      <c r="A23" s="291" t="s">
        <v>125</v>
      </c>
      <c r="B23" s="301" t="s">
        <v>23</v>
      </c>
      <c r="C23" s="302"/>
      <c r="D23" s="302"/>
      <c r="E23" s="302"/>
      <c r="F23" s="302"/>
      <c r="G23" s="302"/>
      <c r="H23" s="302"/>
      <c r="I23" s="302"/>
      <c r="J23" s="303"/>
      <c r="K23" s="90"/>
      <c r="L23" s="91"/>
      <c r="M23" s="91"/>
      <c r="N23" s="76"/>
      <c r="O23" s="92"/>
      <c r="P23" s="275"/>
      <c r="Q23" s="277">
        <f t="shared" ref="Q23:Q24" si="0">SUM(K23:P23)</f>
        <v>0</v>
      </c>
      <c r="R23" s="232" t="s">
        <v>176</v>
      </c>
      <c r="S23" s="113"/>
      <c r="T23" s="113"/>
    </row>
    <row r="24" spans="1:20" ht="16.5" customHeight="1" thickBot="1" x14ac:dyDescent="0.2">
      <c r="A24" s="292"/>
      <c r="B24" s="20" t="s">
        <v>24</v>
      </c>
      <c r="C24" s="8"/>
      <c r="D24" s="8"/>
      <c r="E24" s="8"/>
      <c r="F24" s="8"/>
      <c r="G24" s="8"/>
      <c r="H24" s="71"/>
      <c r="I24" s="11"/>
      <c r="J24" s="11"/>
      <c r="K24" s="78"/>
      <c r="L24" s="79"/>
      <c r="M24" s="79"/>
      <c r="N24" s="80"/>
      <c r="O24" s="80"/>
      <c r="P24" s="269"/>
      <c r="Q24" s="273">
        <f t="shared" si="0"/>
        <v>0</v>
      </c>
      <c r="R24" s="232" t="s">
        <v>175</v>
      </c>
      <c r="S24" s="113"/>
      <c r="T24" s="113"/>
    </row>
    <row r="25" spans="1:20" ht="16.5" customHeight="1" thickTop="1" x14ac:dyDescent="0.15">
      <c r="A25" s="292"/>
      <c r="B25" s="21" t="s">
        <v>26</v>
      </c>
      <c r="C25" s="14"/>
      <c r="D25" s="14"/>
      <c r="E25" s="14"/>
      <c r="F25" s="14"/>
      <c r="G25" s="14"/>
      <c r="H25" s="81"/>
      <c r="I25" s="82"/>
      <c r="J25" s="82"/>
      <c r="K25" s="82"/>
      <c r="L25" s="82"/>
      <c r="M25" s="82"/>
      <c r="N25" s="82"/>
      <c r="O25" s="82"/>
      <c r="P25" s="82"/>
      <c r="Q25" s="87"/>
      <c r="R25" s="233"/>
      <c r="S25" s="288"/>
      <c r="T25" s="288"/>
    </row>
    <row r="26" spans="1:20" ht="16.5" customHeight="1" x14ac:dyDescent="0.15">
      <c r="A26" s="292"/>
      <c r="B26" s="21" t="s">
        <v>96</v>
      </c>
      <c r="C26" s="14"/>
      <c r="D26" s="14"/>
      <c r="E26" s="14"/>
      <c r="F26" s="14"/>
      <c r="G26" s="14"/>
      <c r="H26" s="83"/>
      <c r="I26" s="84"/>
      <c r="J26" s="84"/>
      <c r="K26" s="84"/>
      <c r="L26" s="84"/>
      <c r="M26" s="84"/>
      <c r="N26" s="84"/>
      <c r="O26" s="84"/>
      <c r="P26" s="84"/>
      <c r="Q26" s="88"/>
      <c r="S26" s="289"/>
      <c r="T26" s="289"/>
    </row>
    <row r="27" spans="1:20" ht="16.5" customHeight="1" x14ac:dyDescent="0.15">
      <c r="A27" s="292"/>
      <c r="B27" s="21" t="s">
        <v>97</v>
      </c>
      <c r="C27" s="14"/>
      <c r="D27" s="14"/>
      <c r="E27" s="14"/>
      <c r="F27" s="14"/>
      <c r="G27" s="14"/>
      <c r="H27" s="83"/>
      <c r="I27" s="84"/>
      <c r="J27" s="84"/>
      <c r="K27" s="84"/>
      <c r="L27" s="84"/>
      <c r="M27" s="84"/>
      <c r="N27" s="84"/>
      <c r="O27" s="84"/>
      <c r="P27" s="84"/>
      <c r="Q27" s="88"/>
      <c r="S27" s="289"/>
      <c r="T27" s="289"/>
    </row>
    <row r="28" spans="1:20" ht="16.5" customHeight="1" x14ac:dyDescent="0.15">
      <c r="A28" s="292"/>
      <c r="B28" s="21" t="s">
        <v>93</v>
      </c>
      <c r="C28" s="14"/>
      <c r="D28" s="14"/>
      <c r="E28" s="14"/>
      <c r="F28" s="14"/>
      <c r="G28" s="14"/>
      <c r="H28" s="83"/>
      <c r="I28" s="84"/>
      <c r="J28" s="84"/>
      <c r="K28" s="84"/>
      <c r="L28" s="84"/>
      <c r="M28" s="84"/>
      <c r="N28" s="123"/>
      <c r="O28" s="326" t="s">
        <v>145</v>
      </c>
      <c r="P28" s="327"/>
      <c r="Q28" s="328"/>
      <c r="S28" s="289"/>
      <c r="T28" s="289"/>
    </row>
    <row r="29" spans="1:20" ht="16.5" customHeight="1" thickBot="1" x14ac:dyDescent="0.2">
      <c r="A29" s="292"/>
      <c r="B29" s="21" t="s">
        <v>94</v>
      </c>
      <c r="E29" s="10"/>
      <c r="F29" s="10"/>
      <c r="G29" s="10"/>
      <c r="H29" s="85"/>
      <c r="I29" s="86"/>
      <c r="J29" s="86"/>
      <c r="K29" s="86"/>
      <c r="L29" s="86"/>
      <c r="M29" s="86"/>
      <c r="N29" s="124"/>
      <c r="O29" s="298" t="s">
        <v>145</v>
      </c>
      <c r="P29" s="299"/>
      <c r="Q29" s="300"/>
      <c r="S29" s="290"/>
      <c r="T29" s="290"/>
    </row>
    <row r="30" spans="1:20" ht="18.75" customHeight="1" thickTop="1" thickBot="1" x14ac:dyDescent="0.2">
      <c r="A30" s="292"/>
      <c r="B30" s="7" t="s">
        <v>18</v>
      </c>
      <c r="C30" s="8"/>
      <c r="D30" s="8"/>
      <c r="E30" s="8"/>
      <c r="F30" s="8"/>
      <c r="G30" s="8"/>
      <c r="O30" s="2" t="s">
        <v>19</v>
      </c>
      <c r="Q30" s="168" t="str">
        <f>IF(Q23=0,"",ROUNDUP(Q24/Q23,3))</f>
        <v/>
      </c>
      <c r="S30" s="113"/>
      <c r="T30" s="113"/>
    </row>
    <row r="31" spans="1:20" ht="13.5" customHeight="1" thickTop="1" x14ac:dyDescent="0.15">
      <c r="A31" s="292"/>
      <c r="B31" s="294" t="s">
        <v>118</v>
      </c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67" t="s">
        <v>95</v>
      </c>
      <c r="S31" s="288"/>
      <c r="T31" s="288"/>
    </row>
    <row r="32" spans="1:20" ht="13.5" customHeight="1" thickBot="1" x14ac:dyDescent="0.2">
      <c r="A32" s="293"/>
      <c r="B32" s="296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89"/>
      <c r="S32" s="290"/>
      <c r="T32" s="290"/>
    </row>
    <row r="33" spans="1:20" ht="18.75" customHeight="1" thickTop="1" x14ac:dyDescent="0.15">
      <c r="A33" s="291" t="s">
        <v>126</v>
      </c>
      <c r="B33" s="301" t="s">
        <v>128</v>
      </c>
      <c r="C33" s="302"/>
      <c r="D33" s="302"/>
      <c r="E33" s="302"/>
      <c r="F33" s="302"/>
      <c r="G33" s="302"/>
      <c r="H33" s="302"/>
      <c r="I33" s="302"/>
      <c r="J33" s="303"/>
      <c r="K33" s="75"/>
      <c r="L33" s="76"/>
      <c r="M33" s="76"/>
      <c r="N33" s="77"/>
      <c r="O33" s="77"/>
      <c r="P33" s="173"/>
      <c r="Q33" s="174">
        <f t="shared" ref="Q33:Q34" si="1">SUM(K33:P33)</f>
        <v>0</v>
      </c>
      <c r="R33" s="232" t="s">
        <v>177</v>
      </c>
      <c r="S33" s="113"/>
      <c r="T33" s="113"/>
    </row>
    <row r="34" spans="1:20" ht="18.75" customHeight="1" thickBot="1" x14ac:dyDescent="0.2">
      <c r="A34" s="292"/>
      <c r="B34" s="180" t="s">
        <v>24</v>
      </c>
      <c r="C34" s="5"/>
      <c r="D34" s="5"/>
      <c r="E34" s="5"/>
      <c r="F34" s="5"/>
      <c r="G34" s="5"/>
      <c r="H34" s="171"/>
      <c r="I34" s="171"/>
      <c r="J34" s="171"/>
      <c r="K34" s="175"/>
      <c r="L34" s="176"/>
      <c r="M34" s="176"/>
      <c r="N34" s="177"/>
      <c r="O34" s="177"/>
      <c r="P34" s="178"/>
      <c r="Q34" s="179">
        <f t="shared" si="1"/>
        <v>0</v>
      </c>
      <c r="R34" s="232" t="s">
        <v>178</v>
      </c>
      <c r="S34" s="113"/>
      <c r="T34" s="113"/>
    </row>
    <row r="35" spans="1:20" ht="15.75" customHeight="1" thickTop="1" x14ac:dyDescent="0.15">
      <c r="A35" s="292"/>
      <c r="B35" s="21" t="s">
        <v>26</v>
      </c>
      <c r="C35" s="14"/>
      <c r="D35" s="14"/>
      <c r="E35" s="14"/>
      <c r="F35" s="14"/>
      <c r="G35" s="14"/>
      <c r="H35" s="81"/>
      <c r="I35" s="82"/>
      <c r="J35" s="82"/>
      <c r="K35" s="82"/>
      <c r="L35" s="82"/>
      <c r="M35" s="82"/>
      <c r="N35" s="82"/>
      <c r="O35" s="82"/>
      <c r="P35" s="82"/>
      <c r="Q35" s="87"/>
      <c r="S35" s="288"/>
      <c r="T35" s="288"/>
    </row>
    <row r="36" spans="1:20" ht="15.75" customHeight="1" x14ac:dyDescent="0.15">
      <c r="A36" s="292"/>
      <c r="B36" s="21" t="s">
        <v>96</v>
      </c>
      <c r="C36" s="14"/>
      <c r="D36" s="14"/>
      <c r="E36" s="14"/>
      <c r="F36" s="14"/>
      <c r="G36" s="14"/>
      <c r="H36" s="83"/>
      <c r="I36" s="84"/>
      <c r="J36" s="84"/>
      <c r="K36" s="84"/>
      <c r="L36" s="84"/>
      <c r="M36" s="84"/>
      <c r="N36" s="84"/>
      <c r="O36" s="84"/>
      <c r="P36" s="84"/>
      <c r="Q36" s="88"/>
      <c r="S36" s="289"/>
      <c r="T36" s="289"/>
    </row>
    <row r="37" spans="1:20" ht="15.75" customHeight="1" x14ac:dyDescent="0.15">
      <c r="A37" s="292"/>
      <c r="B37" s="21" t="s">
        <v>97</v>
      </c>
      <c r="C37" s="14"/>
      <c r="D37" s="14"/>
      <c r="E37" s="14"/>
      <c r="F37" s="14"/>
      <c r="G37" s="14"/>
      <c r="H37" s="83"/>
      <c r="I37" s="84"/>
      <c r="J37" s="84"/>
      <c r="K37" s="84"/>
      <c r="L37" s="84"/>
      <c r="M37" s="84"/>
      <c r="N37" s="84"/>
      <c r="O37" s="84"/>
      <c r="P37" s="84"/>
      <c r="Q37" s="88"/>
      <c r="S37" s="289"/>
      <c r="T37" s="289"/>
    </row>
    <row r="38" spans="1:20" ht="15.75" customHeight="1" x14ac:dyDescent="0.15">
      <c r="A38" s="292"/>
      <c r="B38" s="21" t="s">
        <v>93</v>
      </c>
      <c r="C38" s="14"/>
      <c r="D38" s="14"/>
      <c r="E38" s="14"/>
      <c r="F38" s="14"/>
      <c r="G38" s="14"/>
      <c r="H38" s="83"/>
      <c r="I38" s="84"/>
      <c r="J38" s="84"/>
      <c r="K38" s="84"/>
      <c r="L38" s="84"/>
      <c r="M38" s="84"/>
      <c r="N38" s="123"/>
      <c r="O38" s="326" t="s">
        <v>145</v>
      </c>
      <c r="P38" s="327"/>
      <c r="Q38" s="328"/>
      <c r="S38" s="289"/>
      <c r="T38" s="289"/>
    </row>
    <row r="39" spans="1:20" ht="15.75" customHeight="1" thickBot="1" x14ac:dyDescent="0.2">
      <c r="A39" s="292"/>
      <c r="B39" s="21" t="s">
        <v>94</v>
      </c>
      <c r="E39" s="10"/>
      <c r="F39" s="10"/>
      <c r="G39" s="10"/>
      <c r="H39" s="85"/>
      <c r="I39" s="86"/>
      <c r="J39" s="86"/>
      <c r="K39" s="86"/>
      <c r="L39" s="86"/>
      <c r="M39" s="86"/>
      <c r="N39" s="124"/>
      <c r="O39" s="298" t="s">
        <v>145</v>
      </c>
      <c r="P39" s="299"/>
      <c r="Q39" s="300"/>
      <c r="S39" s="290"/>
      <c r="T39" s="290"/>
    </row>
    <row r="40" spans="1:20" ht="18.75" customHeight="1" thickTop="1" thickBot="1" x14ac:dyDescent="0.2">
      <c r="A40" s="292"/>
      <c r="B40" s="7" t="s">
        <v>183</v>
      </c>
      <c r="C40" s="8"/>
      <c r="D40" s="8"/>
      <c r="E40" s="8"/>
      <c r="F40" s="8"/>
      <c r="G40" s="8"/>
      <c r="O40" s="2" t="s">
        <v>19</v>
      </c>
      <c r="Q40" s="168" t="str">
        <f>IF(Q33=0,"",ROUNDUP(Q34/Q33,3))</f>
        <v/>
      </c>
      <c r="S40" s="113"/>
      <c r="T40" s="113"/>
    </row>
    <row r="41" spans="1:20" ht="13.5" customHeight="1" thickTop="1" x14ac:dyDescent="0.15">
      <c r="A41" s="292"/>
      <c r="B41" s="294" t="s">
        <v>118</v>
      </c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67" t="s">
        <v>95</v>
      </c>
      <c r="S41" s="288"/>
      <c r="T41" s="288"/>
    </row>
    <row r="42" spans="1:20" ht="13.5" customHeight="1" thickBot="1" x14ac:dyDescent="0.2">
      <c r="A42" s="293"/>
      <c r="B42" s="296"/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71"/>
      <c r="S42" s="290"/>
      <c r="T42" s="290"/>
    </row>
    <row r="43" spans="1:20" ht="18.75" customHeight="1" thickTop="1" x14ac:dyDescent="0.15">
      <c r="A43" s="291" t="s">
        <v>127</v>
      </c>
      <c r="B43" s="301" t="s">
        <v>129</v>
      </c>
      <c r="C43" s="302"/>
      <c r="D43" s="302"/>
      <c r="E43" s="302"/>
      <c r="F43" s="302"/>
      <c r="G43" s="302"/>
      <c r="H43" s="302"/>
      <c r="I43" s="302"/>
      <c r="J43" s="303"/>
      <c r="K43" s="75"/>
      <c r="L43" s="76"/>
      <c r="M43" s="76"/>
      <c r="N43" s="77"/>
      <c r="O43" s="77"/>
      <c r="P43" s="270"/>
      <c r="Q43" s="174">
        <f t="shared" ref="Q43:Q44" si="2">SUM(K43:P43)</f>
        <v>0</v>
      </c>
      <c r="R43" s="268" t="s">
        <v>179</v>
      </c>
      <c r="S43" s="113"/>
      <c r="T43" s="113"/>
    </row>
    <row r="44" spans="1:20" ht="18.75" customHeight="1" thickBot="1" x14ac:dyDescent="0.2">
      <c r="A44" s="292"/>
      <c r="B44" s="20" t="s">
        <v>24</v>
      </c>
      <c r="C44" s="8"/>
      <c r="D44" s="8"/>
      <c r="E44" s="8"/>
      <c r="F44" s="8"/>
      <c r="G44" s="8"/>
      <c r="H44" s="72"/>
      <c r="I44" s="63"/>
      <c r="J44" s="63"/>
      <c r="K44" s="78"/>
      <c r="L44" s="79"/>
      <c r="M44" s="79"/>
      <c r="N44" s="80"/>
      <c r="O44" s="80"/>
      <c r="P44" s="269"/>
      <c r="Q44" s="273">
        <f t="shared" si="2"/>
        <v>0</v>
      </c>
      <c r="R44" s="268" t="s">
        <v>186</v>
      </c>
      <c r="S44" s="113"/>
      <c r="T44" s="113"/>
    </row>
    <row r="45" spans="1:20" ht="18.75" customHeight="1" thickTop="1" x14ac:dyDescent="0.15">
      <c r="A45" s="292"/>
      <c r="B45" s="21" t="s">
        <v>26</v>
      </c>
      <c r="C45" s="14"/>
      <c r="D45" s="14"/>
      <c r="E45" s="14"/>
      <c r="F45" s="14"/>
      <c r="G45" s="14"/>
      <c r="H45" s="81"/>
      <c r="I45" s="82"/>
      <c r="J45" s="82"/>
      <c r="K45" s="82"/>
      <c r="L45" s="82"/>
      <c r="M45" s="82"/>
      <c r="N45" s="82"/>
      <c r="O45" s="82"/>
      <c r="P45" s="82"/>
      <c r="Q45" s="231"/>
      <c r="R45" s="233"/>
      <c r="S45" s="288"/>
      <c r="T45" s="288"/>
    </row>
    <row r="46" spans="1:20" ht="18.75" customHeight="1" x14ac:dyDescent="0.15">
      <c r="A46" s="292"/>
      <c r="B46" s="21" t="s">
        <v>96</v>
      </c>
      <c r="C46" s="14"/>
      <c r="D46" s="14"/>
      <c r="E46" s="14"/>
      <c r="F46" s="14"/>
      <c r="G46" s="14"/>
      <c r="H46" s="83"/>
      <c r="I46" s="84"/>
      <c r="J46" s="84"/>
      <c r="K46" s="84"/>
      <c r="L46" s="84"/>
      <c r="M46" s="84"/>
      <c r="N46" s="84"/>
      <c r="O46" s="84"/>
      <c r="P46" s="84"/>
      <c r="Q46" s="88"/>
      <c r="S46" s="289"/>
      <c r="T46" s="289"/>
    </row>
    <row r="47" spans="1:20" ht="18.75" customHeight="1" x14ac:dyDescent="0.15">
      <c r="A47" s="292"/>
      <c r="B47" s="21" t="s">
        <v>97</v>
      </c>
      <c r="C47" s="14"/>
      <c r="D47" s="14"/>
      <c r="E47" s="14"/>
      <c r="F47" s="14"/>
      <c r="G47" s="14"/>
      <c r="H47" s="83"/>
      <c r="I47" s="84"/>
      <c r="J47" s="84"/>
      <c r="K47" s="84"/>
      <c r="L47" s="84"/>
      <c r="M47" s="84"/>
      <c r="N47" s="84"/>
      <c r="O47" s="84"/>
      <c r="P47" s="84"/>
      <c r="Q47" s="88"/>
      <c r="S47" s="289"/>
      <c r="T47" s="289"/>
    </row>
    <row r="48" spans="1:20" ht="18.75" customHeight="1" x14ac:dyDescent="0.15">
      <c r="A48" s="292"/>
      <c r="B48" s="21" t="s">
        <v>93</v>
      </c>
      <c r="C48" s="14"/>
      <c r="D48" s="14"/>
      <c r="E48" s="14"/>
      <c r="F48" s="14"/>
      <c r="G48" s="14"/>
      <c r="H48" s="83"/>
      <c r="I48" s="84"/>
      <c r="J48" s="84"/>
      <c r="K48" s="84"/>
      <c r="L48" s="84"/>
      <c r="M48" s="84"/>
      <c r="N48" s="123"/>
      <c r="O48" s="326" t="s">
        <v>145</v>
      </c>
      <c r="P48" s="327"/>
      <c r="Q48" s="328"/>
      <c r="S48" s="289"/>
      <c r="T48" s="289"/>
    </row>
    <row r="49" spans="1:20" ht="18.75" customHeight="1" thickBot="1" x14ac:dyDescent="0.2">
      <c r="A49" s="292"/>
      <c r="B49" s="21" t="s">
        <v>94</v>
      </c>
      <c r="E49" s="10"/>
      <c r="F49" s="10"/>
      <c r="G49" s="10"/>
      <c r="H49" s="85"/>
      <c r="I49" s="86"/>
      <c r="J49" s="86"/>
      <c r="K49" s="86"/>
      <c r="L49" s="86"/>
      <c r="M49" s="86"/>
      <c r="N49" s="124"/>
      <c r="O49" s="298" t="s">
        <v>145</v>
      </c>
      <c r="P49" s="299"/>
      <c r="Q49" s="300"/>
      <c r="S49" s="290"/>
      <c r="T49" s="290"/>
    </row>
    <row r="50" spans="1:20" ht="18.75" customHeight="1" thickTop="1" thickBot="1" x14ac:dyDescent="0.2">
      <c r="A50" s="292"/>
      <c r="B50" s="7" t="s">
        <v>184</v>
      </c>
      <c r="C50" s="8"/>
      <c r="D50" s="8"/>
      <c r="E50" s="8"/>
      <c r="F50" s="8"/>
      <c r="G50" s="8"/>
      <c r="O50" s="2" t="s">
        <v>19</v>
      </c>
      <c r="Q50" s="168" t="str">
        <f>IF(Q43=0,"",ROUNDUP(Q44/Q43,3))</f>
        <v/>
      </c>
      <c r="S50" s="113"/>
      <c r="T50" s="113"/>
    </row>
    <row r="51" spans="1:20" ht="13.5" customHeight="1" thickTop="1" x14ac:dyDescent="0.15">
      <c r="A51" s="292"/>
      <c r="B51" s="294" t="s">
        <v>118</v>
      </c>
      <c r="C51" s="295"/>
      <c r="D51" s="295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67" t="s">
        <v>95</v>
      </c>
      <c r="S51" s="288"/>
      <c r="T51" s="288"/>
    </row>
    <row r="52" spans="1:20" ht="13.5" customHeight="1" thickBot="1" x14ac:dyDescent="0.2">
      <c r="A52" s="293"/>
      <c r="B52" s="296"/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71"/>
      <c r="S52" s="290"/>
      <c r="T52" s="290"/>
    </row>
    <row r="53" spans="1:20" ht="18.75" customHeight="1" thickTop="1" x14ac:dyDescent="0.15">
      <c r="A53" s="291" t="s">
        <v>149</v>
      </c>
      <c r="B53" s="301" t="s">
        <v>160</v>
      </c>
      <c r="C53" s="302"/>
      <c r="D53" s="302"/>
      <c r="E53" s="302"/>
      <c r="F53" s="302"/>
      <c r="G53" s="302"/>
      <c r="H53" s="302"/>
      <c r="I53" s="302"/>
      <c r="J53" s="303"/>
      <c r="K53" s="75"/>
      <c r="L53" s="76"/>
      <c r="M53" s="76"/>
      <c r="N53" s="77"/>
      <c r="O53" s="77"/>
      <c r="P53" s="270"/>
      <c r="Q53" s="272">
        <f t="shared" ref="Q53:Q54" si="3">SUM(K53:P53)</f>
        <v>0</v>
      </c>
      <c r="R53" s="268" t="s">
        <v>181</v>
      </c>
      <c r="S53" s="113"/>
      <c r="T53" s="113"/>
    </row>
    <row r="54" spans="1:20" ht="18.75" customHeight="1" thickBot="1" x14ac:dyDescent="0.2">
      <c r="A54" s="292"/>
      <c r="B54" s="20" t="s">
        <v>24</v>
      </c>
      <c r="C54" s="8"/>
      <c r="D54" s="8"/>
      <c r="E54" s="8"/>
      <c r="F54" s="8"/>
      <c r="G54" s="8"/>
      <c r="H54" s="72"/>
      <c r="I54" s="170"/>
      <c r="J54" s="170"/>
      <c r="K54" s="78"/>
      <c r="L54" s="79"/>
      <c r="M54" s="79"/>
      <c r="N54" s="80"/>
      <c r="O54" s="80"/>
      <c r="P54" s="269"/>
      <c r="Q54" s="179">
        <f t="shared" si="3"/>
        <v>0</v>
      </c>
      <c r="R54" s="268" t="s">
        <v>182</v>
      </c>
      <c r="S54" s="113"/>
      <c r="T54" s="113"/>
    </row>
    <row r="55" spans="1:20" ht="15.75" customHeight="1" thickTop="1" x14ac:dyDescent="0.15">
      <c r="A55" s="292"/>
      <c r="B55" s="21" t="s">
        <v>26</v>
      </c>
      <c r="C55" s="14"/>
      <c r="D55" s="14"/>
      <c r="E55" s="14"/>
      <c r="F55" s="14"/>
      <c r="G55" s="14"/>
      <c r="H55" s="81"/>
      <c r="I55" s="82"/>
      <c r="J55" s="82"/>
      <c r="K55" s="82"/>
      <c r="L55" s="82"/>
      <c r="M55" s="82"/>
      <c r="N55" s="82"/>
      <c r="O55" s="82"/>
      <c r="P55" s="82"/>
      <c r="Q55" s="231"/>
      <c r="R55" s="233"/>
      <c r="S55" s="288"/>
      <c r="T55" s="288"/>
    </row>
    <row r="56" spans="1:20" ht="15.75" customHeight="1" x14ac:dyDescent="0.15">
      <c r="A56" s="292"/>
      <c r="B56" s="21" t="s">
        <v>96</v>
      </c>
      <c r="C56" s="14"/>
      <c r="D56" s="14"/>
      <c r="E56" s="14"/>
      <c r="F56" s="14"/>
      <c r="G56" s="14"/>
      <c r="H56" s="83"/>
      <c r="I56" s="84"/>
      <c r="J56" s="84"/>
      <c r="K56" s="84"/>
      <c r="L56" s="84"/>
      <c r="M56" s="84"/>
      <c r="N56" s="84"/>
      <c r="O56" s="84"/>
      <c r="P56" s="84"/>
      <c r="Q56" s="88"/>
      <c r="S56" s="289"/>
      <c r="T56" s="289"/>
    </row>
    <row r="57" spans="1:20" ht="15.75" customHeight="1" x14ac:dyDescent="0.15">
      <c r="A57" s="292"/>
      <c r="B57" s="21" t="s">
        <v>97</v>
      </c>
      <c r="C57" s="14"/>
      <c r="D57" s="14"/>
      <c r="E57" s="14"/>
      <c r="F57" s="14"/>
      <c r="G57" s="14"/>
      <c r="H57" s="83"/>
      <c r="I57" s="84"/>
      <c r="J57" s="84"/>
      <c r="K57" s="84"/>
      <c r="L57" s="84"/>
      <c r="M57" s="84"/>
      <c r="N57" s="84"/>
      <c r="O57" s="84"/>
      <c r="P57" s="84"/>
      <c r="Q57" s="88"/>
      <c r="S57" s="289"/>
      <c r="T57" s="289"/>
    </row>
    <row r="58" spans="1:20" ht="15.75" customHeight="1" x14ac:dyDescent="0.15">
      <c r="A58" s="292"/>
      <c r="B58" s="21" t="s">
        <v>93</v>
      </c>
      <c r="C58" s="14"/>
      <c r="D58" s="14"/>
      <c r="E58" s="14"/>
      <c r="F58" s="14"/>
      <c r="G58" s="14"/>
      <c r="H58" s="83"/>
      <c r="I58" s="84"/>
      <c r="J58" s="84"/>
      <c r="K58" s="84"/>
      <c r="L58" s="84"/>
      <c r="M58" s="84"/>
      <c r="N58" s="123"/>
      <c r="O58" s="326" t="s">
        <v>145</v>
      </c>
      <c r="P58" s="327"/>
      <c r="Q58" s="328"/>
      <c r="S58" s="289"/>
      <c r="T58" s="289"/>
    </row>
    <row r="59" spans="1:20" ht="15.75" customHeight="1" thickBot="1" x14ac:dyDescent="0.2">
      <c r="A59" s="292"/>
      <c r="B59" s="21" t="s">
        <v>94</v>
      </c>
      <c r="E59" s="10"/>
      <c r="F59" s="10"/>
      <c r="G59" s="10"/>
      <c r="H59" s="85"/>
      <c r="I59" s="86"/>
      <c r="J59" s="86"/>
      <c r="K59" s="86"/>
      <c r="L59" s="86"/>
      <c r="M59" s="86"/>
      <c r="N59" s="124"/>
      <c r="O59" s="298" t="s">
        <v>145</v>
      </c>
      <c r="P59" s="299"/>
      <c r="Q59" s="300"/>
      <c r="S59" s="290"/>
      <c r="T59" s="290"/>
    </row>
    <row r="60" spans="1:20" ht="18.75" customHeight="1" thickTop="1" thickBot="1" x14ac:dyDescent="0.2">
      <c r="A60" s="292"/>
      <c r="B60" s="7" t="s">
        <v>185</v>
      </c>
      <c r="C60" s="8"/>
      <c r="D60" s="8"/>
      <c r="E60" s="8"/>
      <c r="F60" s="8"/>
      <c r="G60" s="8"/>
      <c r="O60" s="2" t="s">
        <v>19</v>
      </c>
      <c r="Q60" s="168" t="str">
        <f>IF(Q53=0,"",ROUNDUP(Q54/Q53,3))</f>
        <v/>
      </c>
      <c r="S60" s="113"/>
      <c r="T60" s="113"/>
    </row>
    <row r="61" spans="1:20" ht="13.5" customHeight="1" thickTop="1" x14ac:dyDescent="0.15">
      <c r="A61" s="292"/>
      <c r="B61" s="294" t="s">
        <v>118</v>
      </c>
      <c r="C61" s="295"/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67" t="s">
        <v>95</v>
      </c>
      <c r="S61" s="288"/>
      <c r="T61" s="288"/>
    </row>
    <row r="62" spans="1:20" ht="13.5" customHeight="1" thickBot="1" x14ac:dyDescent="0.2">
      <c r="A62" s="293"/>
      <c r="B62" s="296"/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89"/>
      <c r="S62" s="290"/>
      <c r="T62" s="290"/>
    </row>
    <row r="63" spans="1:20" ht="14.25" customHeight="1" thickTop="1" x14ac:dyDescent="0.15">
      <c r="A63" s="108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98"/>
      <c r="R63" s="110"/>
      <c r="S63" s="110"/>
      <c r="T63" s="110"/>
    </row>
  </sheetData>
  <mergeCells count="55">
    <mergeCell ref="T35:T39"/>
    <mergeCell ref="S45:S49"/>
    <mergeCell ref="S51:S52"/>
    <mergeCell ref="O38:Q38"/>
    <mergeCell ref="O39:Q39"/>
    <mergeCell ref="O48:Q48"/>
    <mergeCell ref="A53:A62"/>
    <mergeCell ref="B53:J53"/>
    <mergeCell ref="S55:S59"/>
    <mergeCell ref="T55:T59"/>
    <mergeCell ref="O58:Q58"/>
    <mergeCell ref="O59:Q59"/>
    <mergeCell ref="B61:P62"/>
    <mergeCell ref="S61:S62"/>
    <mergeCell ref="T61:T62"/>
    <mergeCell ref="B11:Q11"/>
    <mergeCell ref="H17:L17"/>
    <mergeCell ref="O28:Q28"/>
    <mergeCell ref="O29:Q29"/>
    <mergeCell ref="Q20:Q21"/>
    <mergeCell ref="B23:J23"/>
    <mergeCell ref="A15:G15"/>
    <mergeCell ref="H18:Q18"/>
    <mergeCell ref="A43:A52"/>
    <mergeCell ref="B51:P52"/>
    <mergeCell ref="B43:J43"/>
    <mergeCell ref="H13:Q13"/>
    <mergeCell ref="B31:P32"/>
    <mergeCell ref="A20:B21"/>
    <mergeCell ref="C20:C21"/>
    <mergeCell ref="E20:E21"/>
    <mergeCell ref="D20:D21"/>
    <mergeCell ref="F20:G20"/>
    <mergeCell ref="H20:I20"/>
    <mergeCell ref="A14:C14"/>
    <mergeCell ref="H16:Q16"/>
    <mergeCell ref="A23:A32"/>
    <mergeCell ref="F21:I21"/>
    <mergeCell ref="B33:J33"/>
    <mergeCell ref="S11:T11"/>
    <mergeCell ref="A1:T1"/>
    <mergeCell ref="T45:T49"/>
    <mergeCell ref="T51:T52"/>
    <mergeCell ref="A33:A42"/>
    <mergeCell ref="B41:P42"/>
    <mergeCell ref="T20:T21"/>
    <mergeCell ref="T25:T29"/>
    <mergeCell ref="T31:T32"/>
    <mergeCell ref="S35:S39"/>
    <mergeCell ref="S41:S42"/>
    <mergeCell ref="S25:S29"/>
    <mergeCell ref="S20:S21"/>
    <mergeCell ref="S31:S32"/>
    <mergeCell ref="T41:T42"/>
    <mergeCell ref="O49:Q49"/>
  </mergeCells>
  <phoneticPr fontId="2"/>
  <conditionalFormatting sqref="Q22:Q24">
    <cfRule type="cellIs" dxfId="8" priority="18" operator="equal">
      <formula>0</formula>
    </cfRule>
  </conditionalFormatting>
  <conditionalFormatting sqref="Q33:Q34">
    <cfRule type="cellIs" dxfId="7" priority="14" operator="equal">
      <formula>0</formula>
    </cfRule>
  </conditionalFormatting>
  <conditionalFormatting sqref="Q43:Q44">
    <cfRule type="cellIs" dxfId="6" priority="8" operator="equal">
      <formula>0</formula>
    </cfRule>
  </conditionalFormatting>
  <conditionalFormatting sqref="Q53:Q54">
    <cfRule type="cellIs" dxfId="5" priority="1" operator="equal">
      <formula>0</formula>
    </cfRule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1" orientation="portrait" r:id="rId1"/>
  <headerFooter alignWithMargins="0"/>
  <rowBreaks count="1" manualBreakCount="1">
    <brk id="42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Q49"/>
  <sheetViews>
    <sheetView view="pageBreakPreview" zoomScaleNormal="115" zoomScaleSheetLayoutView="100" workbookViewId="0">
      <selection sqref="A1:Q1"/>
    </sheetView>
  </sheetViews>
  <sheetFormatPr defaultRowHeight="13.5" x14ac:dyDescent="0.15"/>
  <cols>
    <col min="1" max="1" width="6" style="2" customWidth="1"/>
    <col min="2" max="6" width="5" style="2" customWidth="1"/>
    <col min="7" max="7" width="6.875" style="2" customWidth="1"/>
    <col min="8" max="8" width="5" style="2" customWidth="1"/>
    <col min="9" max="9" width="4.875" style="2" customWidth="1"/>
    <col min="10" max="17" width="5" style="2" customWidth="1"/>
    <col min="18" max="18" width="2.75" style="2" bestFit="1" customWidth="1"/>
    <col min="19" max="16384" width="9" style="2"/>
  </cols>
  <sheetData>
    <row r="1" spans="1:17" ht="33" customHeight="1" x14ac:dyDescent="0.15">
      <c r="A1" s="287" t="s">
        <v>135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</row>
    <row r="2" spans="1:17" ht="5.25" customHeight="1" x14ac:dyDescent="0.15"/>
    <row r="3" spans="1:17" x14ac:dyDescent="0.15">
      <c r="A3" s="16" t="s">
        <v>136</v>
      </c>
      <c r="D3" s="16"/>
    </row>
    <row r="4" spans="1:17" ht="4.5" customHeight="1" thickBot="1" x14ac:dyDescent="0.2">
      <c r="I4" s="65"/>
      <c r="J4" s="65"/>
      <c r="K4" s="65"/>
      <c r="L4" s="65"/>
      <c r="M4" s="65"/>
      <c r="N4" s="65"/>
      <c r="O4" s="65"/>
      <c r="P4" s="65"/>
      <c r="Q4" s="65"/>
    </row>
    <row r="5" spans="1:17" ht="24" customHeight="1" thickTop="1" x14ac:dyDescent="0.15">
      <c r="A5" s="4" t="s">
        <v>16</v>
      </c>
      <c r="B5" s="5"/>
      <c r="C5" s="5"/>
      <c r="D5" s="5"/>
      <c r="E5" s="5"/>
      <c r="F5" s="5"/>
      <c r="G5" s="5"/>
      <c r="H5" s="114">
        <v>1</v>
      </c>
      <c r="I5" s="102">
        <v>3</v>
      </c>
      <c r="J5" s="103"/>
      <c r="K5" s="103"/>
      <c r="L5" s="104"/>
      <c r="M5" s="105"/>
      <c r="N5" s="105"/>
      <c r="O5" s="104"/>
      <c r="P5" s="105"/>
      <c r="Q5" s="106"/>
    </row>
    <row r="6" spans="1:17" ht="24" customHeight="1" x14ac:dyDescent="0.15">
      <c r="A6" s="7" t="s">
        <v>17</v>
      </c>
      <c r="B6" s="8"/>
      <c r="C6" s="8"/>
      <c r="D6" s="8"/>
      <c r="E6" s="8"/>
      <c r="F6" s="8"/>
      <c r="G6" s="70"/>
      <c r="H6" s="339"/>
      <c r="I6" s="304"/>
      <c r="J6" s="304"/>
      <c r="K6" s="304"/>
      <c r="L6" s="304"/>
      <c r="M6" s="304"/>
      <c r="N6" s="304"/>
      <c r="O6" s="304"/>
      <c r="P6" s="304"/>
      <c r="Q6" s="305"/>
    </row>
    <row r="7" spans="1:17" ht="24" customHeight="1" x14ac:dyDescent="0.15">
      <c r="A7" s="4" t="s">
        <v>123</v>
      </c>
      <c r="B7" s="5"/>
      <c r="C7" s="5"/>
      <c r="D7" s="5"/>
      <c r="E7" s="5"/>
      <c r="F7" s="5"/>
      <c r="G7" s="6"/>
      <c r="H7" s="340"/>
      <c r="I7" s="341"/>
      <c r="J7" s="341"/>
      <c r="K7" s="341"/>
      <c r="L7" s="341"/>
      <c r="M7" s="341"/>
      <c r="N7" s="341"/>
      <c r="O7" s="341"/>
      <c r="P7" s="341"/>
      <c r="Q7" s="342"/>
    </row>
    <row r="8" spans="1:17" ht="24" customHeight="1" thickBot="1" x14ac:dyDescent="0.2">
      <c r="A8" s="4" t="s">
        <v>122</v>
      </c>
      <c r="B8" s="5"/>
      <c r="C8" s="5"/>
      <c r="D8" s="5"/>
      <c r="E8" s="5"/>
      <c r="F8" s="5"/>
      <c r="G8" s="6"/>
      <c r="H8" s="343"/>
      <c r="I8" s="344"/>
      <c r="J8" s="344"/>
      <c r="K8" s="344"/>
      <c r="L8" s="344"/>
      <c r="M8" s="344"/>
      <c r="N8" s="344"/>
      <c r="O8" s="344"/>
      <c r="P8" s="344"/>
      <c r="Q8" s="345"/>
    </row>
    <row r="9" spans="1:17" ht="6" customHeight="1" thickTop="1" thickBot="1" x14ac:dyDescent="0.2">
      <c r="J9" s="119"/>
      <c r="K9" s="119"/>
      <c r="L9" s="119"/>
      <c r="M9" s="119"/>
      <c r="N9" s="119"/>
    </row>
    <row r="10" spans="1:17" ht="19.5" customHeight="1" thickTop="1" thickBot="1" x14ac:dyDescent="0.2">
      <c r="A10" s="306" t="s">
        <v>120</v>
      </c>
      <c r="B10" s="307"/>
      <c r="C10" s="99"/>
      <c r="D10" s="116">
        <v>6</v>
      </c>
      <c r="E10" s="99" t="s">
        <v>119</v>
      </c>
      <c r="F10" s="312" t="s">
        <v>139</v>
      </c>
      <c r="G10" s="313"/>
      <c r="H10" s="313"/>
      <c r="I10" s="346"/>
      <c r="J10" s="117"/>
      <c r="K10" s="118"/>
      <c r="L10" s="118"/>
      <c r="M10" s="118"/>
      <c r="N10" s="62"/>
      <c r="O10" s="17"/>
      <c r="P10" s="17"/>
      <c r="Q10" s="12"/>
    </row>
    <row r="11" spans="1:17" ht="15.75" customHeight="1" thickTop="1" x14ac:dyDescent="0.15">
      <c r="A11" s="336"/>
      <c r="B11" s="8" t="s">
        <v>25</v>
      </c>
      <c r="C11" s="9"/>
      <c r="D11" s="115"/>
      <c r="E11" s="8"/>
      <c r="F11" s="8"/>
      <c r="G11" s="9"/>
      <c r="H11" s="81"/>
      <c r="I11" s="82"/>
      <c r="J11" s="82"/>
      <c r="K11" s="82"/>
      <c r="L11" s="82"/>
      <c r="M11" s="82"/>
      <c r="N11" s="82"/>
      <c r="O11" s="82"/>
      <c r="P11" s="82"/>
      <c r="Q11" s="87"/>
    </row>
    <row r="12" spans="1:17" ht="15.75" customHeight="1" x14ac:dyDescent="0.15">
      <c r="A12" s="337"/>
      <c r="B12" s="120" t="s">
        <v>96</v>
      </c>
      <c r="C12" s="14"/>
      <c r="D12" s="14"/>
      <c r="E12" s="14"/>
      <c r="F12" s="14"/>
      <c r="G12" s="15"/>
      <c r="H12" s="83"/>
      <c r="I12" s="84"/>
      <c r="J12" s="84"/>
      <c r="K12" s="84"/>
      <c r="L12" s="84"/>
      <c r="M12" s="84"/>
      <c r="N12" s="84"/>
      <c r="O12" s="84"/>
      <c r="P12" s="84"/>
      <c r="Q12" s="88"/>
    </row>
    <row r="13" spans="1:17" ht="15.75" customHeight="1" x14ac:dyDescent="0.15">
      <c r="A13" s="337"/>
      <c r="B13" s="120" t="s">
        <v>97</v>
      </c>
      <c r="C13" s="14"/>
      <c r="D13" s="14"/>
      <c r="E13" s="14"/>
      <c r="F13" s="14"/>
      <c r="G13" s="15"/>
      <c r="H13" s="83"/>
      <c r="I13" s="84"/>
      <c r="J13" s="84"/>
      <c r="K13" s="84"/>
      <c r="L13" s="84"/>
      <c r="M13" s="84"/>
      <c r="N13" s="84"/>
      <c r="O13" s="84"/>
      <c r="P13" s="84"/>
      <c r="Q13" s="88"/>
    </row>
    <row r="14" spans="1:17" ht="15.75" customHeight="1" x14ac:dyDescent="0.15">
      <c r="A14" s="337"/>
      <c r="B14" s="120" t="s">
        <v>98</v>
      </c>
      <c r="C14" s="14"/>
      <c r="D14" s="14"/>
      <c r="E14" s="14"/>
      <c r="F14" s="14"/>
      <c r="G14" s="15"/>
      <c r="H14" s="83"/>
      <c r="I14" s="84"/>
      <c r="J14" s="84"/>
      <c r="K14" s="84"/>
      <c r="L14" s="84"/>
      <c r="M14" s="123"/>
      <c r="N14" s="127" t="s">
        <v>140</v>
      </c>
      <c r="O14" s="84"/>
      <c r="P14" s="84"/>
      <c r="Q14" s="125" t="s">
        <v>141</v>
      </c>
    </row>
    <row r="15" spans="1:17" ht="15.75" customHeight="1" x14ac:dyDescent="0.15">
      <c r="A15" s="337"/>
      <c r="B15" s="120" t="s">
        <v>99</v>
      </c>
      <c r="C15" s="14"/>
      <c r="D15" s="14"/>
      <c r="E15" s="14"/>
      <c r="F15" s="14"/>
      <c r="G15" s="15"/>
      <c r="H15" s="83"/>
      <c r="I15" s="84"/>
      <c r="J15" s="84"/>
      <c r="K15" s="84"/>
      <c r="L15" s="84"/>
      <c r="M15" s="123"/>
      <c r="N15" s="127" t="s">
        <v>140</v>
      </c>
      <c r="O15" s="84"/>
      <c r="P15" s="84"/>
      <c r="Q15" s="125" t="s">
        <v>141</v>
      </c>
    </row>
    <row r="16" spans="1:17" ht="15.75" customHeight="1" x14ac:dyDescent="0.15">
      <c r="A16" s="337"/>
      <c r="B16" s="120" t="s">
        <v>100</v>
      </c>
      <c r="C16" s="14"/>
      <c r="D16" s="14"/>
      <c r="E16" s="14"/>
      <c r="F16" s="14"/>
      <c r="G16" s="15"/>
      <c r="H16" s="83"/>
      <c r="I16" s="84"/>
      <c r="J16" s="84"/>
      <c r="K16" s="84"/>
      <c r="L16" s="84"/>
      <c r="M16" s="123"/>
      <c r="N16" s="127" t="s">
        <v>140</v>
      </c>
      <c r="O16" s="84"/>
      <c r="P16" s="84"/>
      <c r="Q16" s="125" t="s">
        <v>141</v>
      </c>
    </row>
    <row r="17" spans="1:17" ht="15.75" customHeight="1" x14ac:dyDescent="0.15">
      <c r="A17" s="337"/>
      <c r="B17" s="120" t="s">
        <v>101</v>
      </c>
      <c r="C17" s="14"/>
      <c r="D17" s="14"/>
      <c r="E17" s="14"/>
      <c r="F17" s="14"/>
      <c r="G17" s="15"/>
      <c r="H17" s="83"/>
      <c r="I17" s="84"/>
      <c r="J17" s="84"/>
      <c r="K17" s="84"/>
      <c r="L17" s="84"/>
      <c r="M17" s="123"/>
      <c r="N17" s="127" t="s">
        <v>140</v>
      </c>
      <c r="O17" s="84"/>
      <c r="P17" s="84"/>
      <c r="Q17" s="125" t="s">
        <v>141</v>
      </c>
    </row>
    <row r="18" spans="1:17" ht="15.75" customHeight="1" x14ac:dyDescent="0.15">
      <c r="A18" s="337"/>
      <c r="B18" s="120" t="s">
        <v>102</v>
      </c>
      <c r="C18" s="14"/>
      <c r="D18" s="14"/>
      <c r="E18" s="14"/>
      <c r="F18" s="14"/>
      <c r="G18" s="15"/>
      <c r="H18" s="83"/>
      <c r="I18" s="84"/>
      <c r="J18" s="84"/>
      <c r="K18" s="84"/>
      <c r="L18" s="84"/>
      <c r="M18" s="123"/>
      <c r="N18" s="127" t="s">
        <v>140</v>
      </c>
      <c r="O18" s="84"/>
      <c r="P18" s="84"/>
      <c r="Q18" s="125" t="s">
        <v>141</v>
      </c>
    </row>
    <row r="19" spans="1:17" ht="15.75" customHeight="1" x14ac:dyDescent="0.15">
      <c r="A19" s="337"/>
      <c r="B19" s="120" t="s">
        <v>103</v>
      </c>
      <c r="C19" s="14"/>
      <c r="D19" s="14"/>
      <c r="E19" s="14"/>
      <c r="F19" s="14"/>
      <c r="G19" s="15"/>
      <c r="H19" s="83"/>
      <c r="I19" s="84"/>
      <c r="J19" s="84"/>
      <c r="K19" s="84"/>
      <c r="L19" s="84"/>
      <c r="M19" s="123"/>
      <c r="N19" s="127" t="s">
        <v>140</v>
      </c>
      <c r="O19" s="84"/>
      <c r="P19" s="84"/>
      <c r="Q19" s="125" t="s">
        <v>141</v>
      </c>
    </row>
    <row r="20" spans="1:17" ht="15.75" customHeight="1" x14ac:dyDescent="0.15">
      <c r="A20" s="337"/>
      <c r="B20" s="120" t="s">
        <v>104</v>
      </c>
      <c r="C20" s="14"/>
      <c r="D20" s="14"/>
      <c r="E20" s="14"/>
      <c r="F20" s="14"/>
      <c r="G20" s="15"/>
      <c r="H20" s="83"/>
      <c r="I20" s="84"/>
      <c r="J20" s="84"/>
      <c r="K20" s="84"/>
      <c r="L20" s="84"/>
      <c r="M20" s="123"/>
      <c r="N20" s="127" t="s">
        <v>140</v>
      </c>
      <c r="O20" s="84"/>
      <c r="P20" s="84"/>
      <c r="Q20" s="125" t="s">
        <v>141</v>
      </c>
    </row>
    <row r="21" spans="1:17" ht="15.75" customHeight="1" x14ac:dyDescent="0.15">
      <c r="A21" s="337"/>
      <c r="B21" s="120" t="s">
        <v>105</v>
      </c>
      <c r="C21" s="14"/>
      <c r="D21" s="14"/>
      <c r="E21" s="14"/>
      <c r="F21" s="14"/>
      <c r="G21" s="15"/>
      <c r="H21" s="83"/>
      <c r="I21" s="84"/>
      <c r="J21" s="84"/>
      <c r="K21" s="84"/>
      <c r="L21" s="84"/>
      <c r="M21" s="123"/>
      <c r="N21" s="127" t="s">
        <v>140</v>
      </c>
      <c r="O21" s="84"/>
      <c r="P21" s="84"/>
      <c r="Q21" s="125" t="s">
        <v>141</v>
      </c>
    </row>
    <row r="22" spans="1:17" ht="15.75" customHeight="1" x14ac:dyDescent="0.15">
      <c r="A22" s="337"/>
      <c r="B22" s="120" t="s">
        <v>106</v>
      </c>
      <c r="C22" s="14"/>
      <c r="D22" s="14"/>
      <c r="E22" s="14"/>
      <c r="F22" s="14"/>
      <c r="G22" s="15"/>
      <c r="H22" s="83"/>
      <c r="I22" s="84"/>
      <c r="J22" s="84"/>
      <c r="K22" s="84"/>
      <c r="L22" s="84"/>
      <c r="M22" s="123"/>
      <c r="N22" s="127" t="s">
        <v>140</v>
      </c>
      <c r="O22" s="84"/>
      <c r="P22" s="84"/>
      <c r="Q22" s="125" t="s">
        <v>141</v>
      </c>
    </row>
    <row r="23" spans="1:17" ht="15.75" customHeight="1" thickBot="1" x14ac:dyDescent="0.2">
      <c r="A23" s="338"/>
      <c r="B23" s="120" t="s">
        <v>107</v>
      </c>
      <c r="C23" s="18"/>
      <c r="D23" s="18"/>
      <c r="E23" s="18"/>
      <c r="F23" s="18"/>
      <c r="G23" s="19"/>
      <c r="H23" s="85"/>
      <c r="I23" s="86"/>
      <c r="J23" s="86"/>
      <c r="K23" s="86"/>
      <c r="L23" s="86"/>
      <c r="M23" s="124"/>
      <c r="N23" s="86" t="s">
        <v>140</v>
      </c>
      <c r="O23" s="86"/>
      <c r="P23" s="86"/>
      <c r="Q23" s="126" t="s">
        <v>141</v>
      </c>
    </row>
    <row r="24" spans="1:17" ht="15.75" customHeight="1" thickTop="1" x14ac:dyDescent="0.15">
      <c r="A24" s="336"/>
      <c r="B24" s="8" t="s">
        <v>25</v>
      </c>
      <c r="C24" s="9"/>
      <c r="D24" s="7"/>
      <c r="E24" s="8"/>
      <c r="F24" s="8"/>
      <c r="G24" s="9"/>
      <c r="H24" s="81"/>
      <c r="I24" s="82"/>
      <c r="J24" s="82"/>
      <c r="K24" s="82"/>
      <c r="L24" s="82"/>
      <c r="M24" s="82"/>
      <c r="N24" s="82"/>
      <c r="O24" s="82"/>
      <c r="P24" s="82"/>
      <c r="Q24" s="87"/>
    </row>
    <row r="25" spans="1:17" ht="15.75" customHeight="1" x14ac:dyDescent="0.15">
      <c r="A25" s="337"/>
      <c r="B25" s="120" t="s">
        <v>96</v>
      </c>
      <c r="C25" s="14"/>
      <c r="D25" s="14"/>
      <c r="E25" s="14"/>
      <c r="F25" s="14"/>
      <c r="G25" s="15"/>
      <c r="H25" s="83"/>
      <c r="I25" s="84"/>
      <c r="J25" s="84"/>
      <c r="K25" s="84"/>
      <c r="L25" s="84"/>
      <c r="M25" s="84"/>
      <c r="N25" s="84"/>
      <c r="O25" s="84"/>
      <c r="P25" s="84"/>
      <c r="Q25" s="88"/>
    </row>
    <row r="26" spans="1:17" ht="15.75" customHeight="1" x14ac:dyDescent="0.15">
      <c r="A26" s="337"/>
      <c r="B26" s="120" t="s">
        <v>97</v>
      </c>
      <c r="C26" s="14"/>
      <c r="D26" s="14"/>
      <c r="E26" s="14"/>
      <c r="F26" s="14"/>
      <c r="G26" s="15"/>
      <c r="H26" s="83"/>
      <c r="I26" s="84"/>
      <c r="J26" s="84"/>
      <c r="K26" s="84"/>
      <c r="L26" s="84"/>
      <c r="M26" s="84"/>
      <c r="N26" s="84"/>
      <c r="O26" s="84"/>
      <c r="P26" s="84"/>
      <c r="Q26" s="88"/>
    </row>
    <row r="27" spans="1:17" ht="15.75" customHeight="1" x14ac:dyDescent="0.15">
      <c r="A27" s="337"/>
      <c r="B27" s="120" t="s">
        <v>98</v>
      </c>
      <c r="C27" s="14"/>
      <c r="D27" s="14"/>
      <c r="E27" s="14"/>
      <c r="F27" s="14"/>
      <c r="G27" s="15"/>
      <c r="H27" s="83"/>
      <c r="I27" s="84"/>
      <c r="J27" s="84"/>
      <c r="K27" s="84"/>
      <c r="L27" s="84"/>
      <c r="M27" s="84"/>
      <c r="N27" s="127" t="s">
        <v>140</v>
      </c>
      <c r="O27" s="84"/>
      <c r="P27" s="84"/>
      <c r="Q27" s="125" t="s">
        <v>141</v>
      </c>
    </row>
    <row r="28" spans="1:17" ht="15.75" customHeight="1" x14ac:dyDescent="0.15">
      <c r="A28" s="337"/>
      <c r="B28" s="120" t="s">
        <v>99</v>
      </c>
      <c r="C28" s="14"/>
      <c r="D28" s="14"/>
      <c r="E28" s="14"/>
      <c r="F28" s="14"/>
      <c r="G28" s="15"/>
      <c r="H28" s="83"/>
      <c r="I28" s="84"/>
      <c r="J28" s="84"/>
      <c r="K28" s="84"/>
      <c r="L28" s="84"/>
      <c r="M28" s="84"/>
      <c r="N28" s="127" t="s">
        <v>140</v>
      </c>
      <c r="O28" s="84"/>
      <c r="P28" s="84"/>
      <c r="Q28" s="125" t="s">
        <v>141</v>
      </c>
    </row>
    <row r="29" spans="1:17" ht="15.75" customHeight="1" x14ac:dyDescent="0.15">
      <c r="A29" s="337"/>
      <c r="B29" s="120" t="s">
        <v>100</v>
      </c>
      <c r="C29" s="14"/>
      <c r="D29" s="14"/>
      <c r="E29" s="14"/>
      <c r="F29" s="14"/>
      <c r="G29" s="15"/>
      <c r="H29" s="83"/>
      <c r="I29" s="84"/>
      <c r="J29" s="84"/>
      <c r="K29" s="84"/>
      <c r="L29" s="84"/>
      <c r="M29" s="84"/>
      <c r="N29" s="127" t="s">
        <v>140</v>
      </c>
      <c r="O29" s="84"/>
      <c r="P29" s="84"/>
      <c r="Q29" s="125" t="s">
        <v>141</v>
      </c>
    </row>
    <row r="30" spans="1:17" ht="15.75" customHeight="1" x14ac:dyDescent="0.15">
      <c r="A30" s="337"/>
      <c r="B30" s="120" t="s">
        <v>101</v>
      </c>
      <c r="C30" s="14"/>
      <c r="D30" s="14"/>
      <c r="E30" s="14"/>
      <c r="F30" s="14"/>
      <c r="G30" s="15"/>
      <c r="H30" s="83"/>
      <c r="I30" s="84"/>
      <c r="J30" s="84"/>
      <c r="K30" s="84"/>
      <c r="L30" s="84"/>
      <c r="M30" s="84"/>
      <c r="N30" s="127" t="s">
        <v>140</v>
      </c>
      <c r="O30" s="84"/>
      <c r="P30" s="84"/>
      <c r="Q30" s="125" t="s">
        <v>141</v>
      </c>
    </row>
    <row r="31" spans="1:17" ht="15.75" customHeight="1" x14ac:dyDescent="0.15">
      <c r="A31" s="337"/>
      <c r="B31" s="120" t="s">
        <v>102</v>
      </c>
      <c r="C31" s="14"/>
      <c r="D31" s="14"/>
      <c r="E31" s="14"/>
      <c r="F31" s="14"/>
      <c r="G31" s="15"/>
      <c r="H31" s="83"/>
      <c r="I31" s="84"/>
      <c r="J31" s="84"/>
      <c r="K31" s="84"/>
      <c r="L31" s="84"/>
      <c r="M31" s="84"/>
      <c r="N31" s="127" t="s">
        <v>140</v>
      </c>
      <c r="O31" s="84"/>
      <c r="P31" s="84"/>
      <c r="Q31" s="125" t="s">
        <v>141</v>
      </c>
    </row>
    <row r="32" spans="1:17" ht="15.75" customHeight="1" x14ac:dyDescent="0.15">
      <c r="A32" s="337"/>
      <c r="B32" s="120" t="s">
        <v>103</v>
      </c>
      <c r="C32" s="14"/>
      <c r="D32" s="14"/>
      <c r="E32" s="14"/>
      <c r="F32" s="14"/>
      <c r="G32" s="15"/>
      <c r="H32" s="83"/>
      <c r="I32" s="84"/>
      <c r="J32" s="84"/>
      <c r="K32" s="84"/>
      <c r="L32" s="84"/>
      <c r="M32" s="84"/>
      <c r="N32" s="127" t="s">
        <v>140</v>
      </c>
      <c r="O32" s="84"/>
      <c r="P32" s="84"/>
      <c r="Q32" s="125" t="s">
        <v>141</v>
      </c>
    </row>
    <row r="33" spans="1:17" ht="15.75" customHeight="1" x14ac:dyDescent="0.15">
      <c r="A33" s="337"/>
      <c r="B33" s="120" t="s">
        <v>104</v>
      </c>
      <c r="C33" s="14"/>
      <c r="D33" s="14"/>
      <c r="E33" s="14"/>
      <c r="F33" s="14"/>
      <c r="G33" s="15"/>
      <c r="H33" s="83"/>
      <c r="I33" s="84"/>
      <c r="J33" s="84"/>
      <c r="K33" s="84"/>
      <c r="L33" s="84"/>
      <c r="M33" s="84"/>
      <c r="N33" s="127" t="s">
        <v>140</v>
      </c>
      <c r="O33" s="84"/>
      <c r="P33" s="84"/>
      <c r="Q33" s="125" t="s">
        <v>141</v>
      </c>
    </row>
    <row r="34" spans="1:17" ht="15.75" customHeight="1" x14ac:dyDescent="0.15">
      <c r="A34" s="337"/>
      <c r="B34" s="120" t="s">
        <v>105</v>
      </c>
      <c r="C34" s="14"/>
      <c r="D34" s="14"/>
      <c r="E34" s="14"/>
      <c r="F34" s="14"/>
      <c r="G34" s="15"/>
      <c r="H34" s="83"/>
      <c r="I34" s="84"/>
      <c r="J34" s="84"/>
      <c r="K34" s="84"/>
      <c r="L34" s="84"/>
      <c r="M34" s="84"/>
      <c r="N34" s="127" t="s">
        <v>140</v>
      </c>
      <c r="O34" s="84"/>
      <c r="P34" s="84"/>
      <c r="Q34" s="125" t="s">
        <v>141</v>
      </c>
    </row>
    <row r="35" spans="1:17" ht="15.75" customHeight="1" x14ac:dyDescent="0.15">
      <c r="A35" s="337"/>
      <c r="B35" s="120" t="s">
        <v>106</v>
      </c>
      <c r="C35" s="14"/>
      <c r="D35" s="14"/>
      <c r="E35" s="14"/>
      <c r="F35" s="14"/>
      <c r="G35" s="15"/>
      <c r="H35" s="83"/>
      <c r="I35" s="84"/>
      <c r="J35" s="84"/>
      <c r="K35" s="84"/>
      <c r="L35" s="84"/>
      <c r="M35" s="84"/>
      <c r="N35" s="127" t="s">
        <v>140</v>
      </c>
      <c r="O35" s="84"/>
      <c r="P35" s="84"/>
      <c r="Q35" s="125" t="s">
        <v>141</v>
      </c>
    </row>
    <row r="36" spans="1:17" ht="15.75" customHeight="1" thickBot="1" x14ac:dyDescent="0.2">
      <c r="A36" s="338"/>
      <c r="B36" s="120" t="s">
        <v>107</v>
      </c>
      <c r="C36" s="18"/>
      <c r="D36" s="18"/>
      <c r="E36" s="18"/>
      <c r="F36" s="18"/>
      <c r="G36" s="19"/>
      <c r="H36" s="85"/>
      <c r="I36" s="86"/>
      <c r="J36" s="86"/>
      <c r="K36" s="86"/>
      <c r="L36" s="86"/>
      <c r="M36" s="128"/>
      <c r="N36" s="86" t="s">
        <v>140</v>
      </c>
      <c r="O36" s="86"/>
      <c r="P36" s="86"/>
      <c r="Q36" s="126" t="s">
        <v>141</v>
      </c>
    </row>
    <row r="37" spans="1:17" ht="15.75" customHeight="1" thickTop="1" x14ac:dyDescent="0.15">
      <c r="A37" s="336"/>
      <c r="B37" s="8" t="s">
        <v>25</v>
      </c>
      <c r="C37" s="9"/>
      <c r="D37" s="7"/>
      <c r="E37" s="8"/>
      <c r="F37" s="8"/>
      <c r="G37" s="9"/>
      <c r="H37" s="81"/>
      <c r="I37" s="82"/>
      <c r="J37" s="82"/>
      <c r="K37" s="82"/>
      <c r="L37" s="82"/>
      <c r="M37" s="82"/>
      <c r="N37" s="82"/>
      <c r="O37" s="82"/>
      <c r="P37" s="82"/>
      <c r="Q37" s="87"/>
    </row>
    <row r="38" spans="1:17" ht="15.75" customHeight="1" x14ac:dyDescent="0.15">
      <c r="A38" s="337"/>
      <c r="B38" s="120" t="s">
        <v>96</v>
      </c>
      <c r="C38" s="14"/>
      <c r="D38" s="14"/>
      <c r="E38" s="14"/>
      <c r="F38" s="14"/>
      <c r="G38" s="15"/>
      <c r="H38" s="83"/>
      <c r="I38" s="84"/>
      <c r="J38" s="84"/>
      <c r="K38" s="84"/>
      <c r="L38" s="84"/>
      <c r="M38" s="84"/>
      <c r="N38" s="84"/>
      <c r="O38" s="84"/>
      <c r="P38" s="84"/>
      <c r="Q38" s="88"/>
    </row>
    <row r="39" spans="1:17" ht="15.75" customHeight="1" x14ac:dyDescent="0.15">
      <c r="A39" s="337"/>
      <c r="B39" s="120" t="s">
        <v>97</v>
      </c>
      <c r="C39" s="14"/>
      <c r="D39" s="14"/>
      <c r="E39" s="14"/>
      <c r="F39" s="14"/>
      <c r="G39" s="15"/>
      <c r="H39" s="83"/>
      <c r="I39" s="84"/>
      <c r="J39" s="84"/>
      <c r="K39" s="84"/>
      <c r="L39" s="84"/>
      <c r="M39" s="84"/>
      <c r="N39" s="84"/>
      <c r="O39" s="84"/>
      <c r="P39" s="84"/>
      <c r="Q39" s="88"/>
    </row>
    <row r="40" spans="1:17" ht="15.75" customHeight="1" x14ac:dyDescent="0.15">
      <c r="A40" s="337"/>
      <c r="B40" s="120" t="s">
        <v>98</v>
      </c>
      <c r="C40" s="14"/>
      <c r="D40" s="14"/>
      <c r="E40" s="14"/>
      <c r="F40" s="14"/>
      <c r="G40" s="15"/>
      <c r="H40" s="83"/>
      <c r="I40" s="84"/>
      <c r="J40" s="84"/>
      <c r="K40" s="84"/>
      <c r="L40" s="84"/>
      <c r="M40" s="84"/>
      <c r="N40" s="127" t="s">
        <v>140</v>
      </c>
      <c r="O40" s="84"/>
      <c r="P40" s="84"/>
      <c r="Q40" s="125" t="s">
        <v>141</v>
      </c>
    </row>
    <row r="41" spans="1:17" ht="15.75" customHeight="1" x14ac:dyDescent="0.15">
      <c r="A41" s="337"/>
      <c r="B41" s="120" t="s">
        <v>99</v>
      </c>
      <c r="C41" s="14"/>
      <c r="D41" s="14"/>
      <c r="E41" s="14"/>
      <c r="F41" s="14"/>
      <c r="G41" s="15"/>
      <c r="H41" s="83"/>
      <c r="I41" s="84"/>
      <c r="J41" s="84"/>
      <c r="K41" s="84"/>
      <c r="L41" s="84"/>
      <c r="M41" s="84"/>
      <c r="N41" s="127" t="s">
        <v>140</v>
      </c>
      <c r="O41" s="84"/>
      <c r="P41" s="84"/>
      <c r="Q41" s="125" t="s">
        <v>141</v>
      </c>
    </row>
    <row r="42" spans="1:17" ht="15.75" customHeight="1" x14ac:dyDescent="0.15">
      <c r="A42" s="337"/>
      <c r="B42" s="120" t="s">
        <v>100</v>
      </c>
      <c r="C42" s="14"/>
      <c r="D42" s="14"/>
      <c r="E42" s="14"/>
      <c r="F42" s="14"/>
      <c r="G42" s="15"/>
      <c r="H42" s="83"/>
      <c r="I42" s="84"/>
      <c r="J42" s="84"/>
      <c r="K42" s="84"/>
      <c r="L42" s="84"/>
      <c r="M42" s="84"/>
      <c r="N42" s="127" t="s">
        <v>140</v>
      </c>
      <c r="O42" s="84"/>
      <c r="P42" s="84"/>
      <c r="Q42" s="125" t="s">
        <v>141</v>
      </c>
    </row>
    <row r="43" spans="1:17" ht="15.75" customHeight="1" x14ac:dyDescent="0.15">
      <c r="A43" s="337"/>
      <c r="B43" s="120" t="s">
        <v>101</v>
      </c>
      <c r="C43" s="14"/>
      <c r="D43" s="14"/>
      <c r="E43" s="14"/>
      <c r="F43" s="14"/>
      <c r="G43" s="15"/>
      <c r="H43" s="83"/>
      <c r="I43" s="84"/>
      <c r="J43" s="84"/>
      <c r="K43" s="84"/>
      <c r="L43" s="84"/>
      <c r="M43" s="84"/>
      <c r="N43" s="127" t="s">
        <v>140</v>
      </c>
      <c r="O43" s="84"/>
      <c r="P43" s="84"/>
      <c r="Q43" s="125" t="s">
        <v>141</v>
      </c>
    </row>
    <row r="44" spans="1:17" ht="15.75" customHeight="1" x14ac:dyDescent="0.15">
      <c r="A44" s="337"/>
      <c r="B44" s="120" t="s">
        <v>102</v>
      </c>
      <c r="C44" s="14"/>
      <c r="D44" s="14"/>
      <c r="E44" s="14"/>
      <c r="F44" s="14"/>
      <c r="G44" s="15"/>
      <c r="H44" s="83"/>
      <c r="I44" s="84"/>
      <c r="J44" s="84"/>
      <c r="K44" s="84"/>
      <c r="L44" s="84"/>
      <c r="M44" s="84"/>
      <c r="N44" s="127" t="s">
        <v>140</v>
      </c>
      <c r="O44" s="84"/>
      <c r="P44" s="84"/>
      <c r="Q44" s="125" t="s">
        <v>141</v>
      </c>
    </row>
    <row r="45" spans="1:17" ht="15.75" customHeight="1" x14ac:dyDescent="0.15">
      <c r="A45" s="337"/>
      <c r="B45" s="120" t="s">
        <v>103</v>
      </c>
      <c r="C45" s="14"/>
      <c r="D45" s="14"/>
      <c r="E45" s="14"/>
      <c r="F45" s="14"/>
      <c r="G45" s="15"/>
      <c r="H45" s="83"/>
      <c r="I45" s="84"/>
      <c r="J45" s="84"/>
      <c r="K45" s="84"/>
      <c r="L45" s="84"/>
      <c r="M45" s="84"/>
      <c r="N45" s="127" t="s">
        <v>140</v>
      </c>
      <c r="O45" s="84"/>
      <c r="P45" s="84"/>
      <c r="Q45" s="125" t="s">
        <v>141</v>
      </c>
    </row>
    <row r="46" spans="1:17" ht="15.75" customHeight="1" x14ac:dyDescent="0.15">
      <c r="A46" s="337"/>
      <c r="B46" s="120" t="s">
        <v>104</v>
      </c>
      <c r="C46" s="14"/>
      <c r="D46" s="14"/>
      <c r="E46" s="14"/>
      <c r="F46" s="14"/>
      <c r="G46" s="15"/>
      <c r="H46" s="83"/>
      <c r="I46" s="84"/>
      <c r="J46" s="84"/>
      <c r="K46" s="84"/>
      <c r="L46" s="84"/>
      <c r="M46" s="84"/>
      <c r="N46" s="127" t="s">
        <v>140</v>
      </c>
      <c r="O46" s="84"/>
      <c r="P46" s="84"/>
      <c r="Q46" s="125" t="s">
        <v>141</v>
      </c>
    </row>
    <row r="47" spans="1:17" ht="15.75" customHeight="1" x14ac:dyDescent="0.15">
      <c r="A47" s="337"/>
      <c r="B47" s="120" t="s">
        <v>105</v>
      </c>
      <c r="C47" s="14"/>
      <c r="D47" s="14"/>
      <c r="E47" s="14"/>
      <c r="F47" s="14"/>
      <c r="G47" s="15"/>
      <c r="H47" s="83"/>
      <c r="I47" s="84"/>
      <c r="J47" s="84"/>
      <c r="K47" s="84"/>
      <c r="L47" s="84"/>
      <c r="M47" s="84"/>
      <c r="N47" s="127" t="s">
        <v>140</v>
      </c>
      <c r="O47" s="84"/>
      <c r="P47" s="84"/>
      <c r="Q47" s="125" t="s">
        <v>141</v>
      </c>
    </row>
    <row r="48" spans="1:17" ht="15.75" customHeight="1" x14ac:dyDescent="0.15">
      <c r="A48" s="337"/>
      <c r="B48" s="120" t="s">
        <v>106</v>
      </c>
      <c r="C48" s="14"/>
      <c r="D48" s="14"/>
      <c r="E48" s="14"/>
      <c r="F48" s="14"/>
      <c r="G48" s="15"/>
      <c r="H48" s="83"/>
      <c r="I48" s="84"/>
      <c r="J48" s="84"/>
      <c r="K48" s="84"/>
      <c r="L48" s="84"/>
      <c r="M48" s="84"/>
      <c r="N48" s="127" t="s">
        <v>140</v>
      </c>
      <c r="O48" s="84"/>
      <c r="P48" s="84"/>
      <c r="Q48" s="125" t="s">
        <v>141</v>
      </c>
    </row>
    <row r="49" spans="1:17" ht="15.75" customHeight="1" thickBot="1" x14ac:dyDescent="0.2">
      <c r="A49" s="338"/>
      <c r="B49" s="121" t="s">
        <v>107</v>
      </c>
      <c r="C49" s="18"/>
      <c r="D49" s="18"/>
      <c r="E49" s="18"/>
      <c r="F49" s="18"/>
      <c r="G49" s="19"/>
      <c r="H49" s="85"/>
      <c r="I49" s="86"/>
      <c r="J49" s="86"/>
      <c r="K49" s="86"/>
      <c r="L49" s="86"/>
      <c r="M49" s="128"/>
      <c r="N49" s="86" t="s">
        <v>140</v>
      </c>
      <c r="O49" s="86"/>
      <c r="P49" s="86"/>
      <c r="Q49" s="126" t="s">
        <v>141</v>
      </c>
    </row>
  </sheetData>
  <mergeCells count="9">
    <mergeCell ref="A11:A23"/>
    <mergeCell ref="A24:A36"/>
    <mergeCell ref="A37:A49"/>
    <mergeCell ref="A1:Q1"/>
    <mergeCell ref="A10:B10"/>
    <mergeCell ref="H6:Q6"/>
    <mergeCell ref="H7:Q7"/>
    <mergeCell ref="H8:Q8"/>
    <mergeCell ref="F10:I10"/>
  </mergeCells>
  <phoneticPr fontId="2"/>
  <pageMargins left="0.70866141732283472" right="0.51181102362204722" top="0.47244094488188981" bottom="0.51181102362204722" header="0.39370078740157483" footer="0.39370078740157483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6"/>
  <sheetViews>
    <sheetView view="pageBreakPreview" zoomScaleNormal="100" zoomScaleSheetLayoutView="100" workbookViewId="0">
      <selection sqref="A1:T1"/>
    </sheetView>
  </sheetViews>
  <sheetFormatPr defaultRowHeight="13.5" x14ac:dyDescent="0.15"/>
  <cols>
    <col min="1" max="7" width="5.25" style="2" customWidth="1"/>
    <col min="8" max="16" width="5" style="2" customWidth="1"/>
    <col min="17" max="17" width="7.5" style="2" bestFit="1" customWidth="1"/>
    <col min="18" max="18" width="3.5" style="62" bestFit="1" customWidth="1"/>
    <col min="19" max="20" width="6.375" style="2" customWidth="1"/>
    <col min="21" max="16384" width="9" style="2"/>
  </cols>
  <sheetData>
    <row r="1" spans="1:20" ht="30.75" customHeight="1" x14ac:dyDescent="0.15">
      <c r="A1" s="287" t="s">
        <v>132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</row>
    <row r="2" spans="1:20" ht="3.7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1:20" ht="18.75" customHeight="1" x14ac:dyDescent="0.15">
      <c r="K3" s="62"/>
      <c r="L3" s="110"/>
      <c r="M3" s="110"/>
      <c r="N3" s="62" t="s">
        <v>191</v>
      </c>
      <c r="O3" s="130">
        <v>7</v>
      </c>
      <c r="P3" s="62" t="s">
        <v>20</v>
      </c>
      <c r="Q3" s="130">
        <v>3</v>
      </c>
      <c r="R3" s="62" t="s">
        <v>21</v>
      </c>
      <c r="S3" s="129">
        <v>1</v>
      </c>
      <c r="T3" s="111" t="s">
        <v>22</v>
      </c>
    </row>
    <row r="4" spans="1:20" ht="17.25" customHeight="1" x14ac:dyDescent="0.15">
      <c r="B4" s="3" t="s">
        <v>161</v>
      </c>
    </row>
    <row r="5" spans="1:20" ht="3" customHeight="1" x14ac:dyDescent="0.15"/>
    <row r="6" spans="1:20" x14ac:dyDescent="0.15">
      <c r="J6" s="2" t="s">
        <v>133</v>
      </c>
    </row>
    <row r="7" spans="1:20" ht="21.75" customHeight="1" x14ac:dyDescent="0.15">
      <c r="K7" s="2" t="s">
        <v>134</v>
      </c>
      <c r="N7" s="131" t="s">
        <v>200</v>
      </c>
    </row>
    <row r="8" spans="1:20" ht="21.75" customHeight="1" x14ac:dyDescent="0.15">
      <c r="K8" s="109" t="s">
        <v>143</v>
      </c>
      <c r="N8" s="131" t="s">
        <v>197</v>
      </c>
    </row>
    <row r="9" spans="1:20" ht="21.75" customHeight="1" x14ac:dyDescent="0.15">
      <c r="K9" s="109" t="s">
        <v>142</v>
      </c>
      <c r="N9" s="131" t="s">
        <v>162</v>
      </c>
      <c r="S9" s="122"/>
    </row>
    <row r="10" spans="1:20" ht="5.25" customHeight="1" x14ac:dyDescent="0.15"/>
    <row r="11" spans="1:20" ht="21" customHeight="1" x14ac:dyDescent="0.15">
      <c r="A11" s="73"/>
      <c r="B11" s="322" t="s">
        <v>137</v>
      </c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97"/>
      <c r="S11" s="285" t="s">
        <v>131</v>
      </c>
      <c r="T11" s="286"/>
    </row>
    <row r="12" spans="1:20" ht="13.5" customHeight="1" x14ac:dyDescent="0.15">
      <c r="A12" s="73"/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97"/>
      <c r="S12" s="365"/>
      <c r="T12" s="365"/>
    </row>
    <row r="13" spans="1:20" ht="3.75" customHeight="1" thickBot="1" x14ac:dyDescent="0.2">
      <c r="A13" s="73"/>
      <c r="B13" s="61"/>
      <c r="C13" s="61"/>
      <c r="D13" s="61"/>
      <c r="E13" s="61"/>
      <c r="F13" s="61"/>
      <c r="G13" s="61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97"/>
      <c r="S13" s="366"/>
      <c r="T13" s="366"/>
    </row>
    <row r="14" spans="1:20" ht="17.25" customHeight="1" thickTop="1" x14ac:dyDescent="0.15">
      <c r="A14" s="4" t="s">
        <v>16</v>
      </c>
      <c r="B14" s="5"/>
      <c r="C14" s="5"/>
      <c r="D14" s="5"/>
      <c r="E14" s="5"/>
      <c r="F14" s="5"/>
      <c r="G14" s="5"/>
      <c r="H14" s="101">
        <v>1</v>
      </c>
      <c r="I14" s="102">
        <v>3</v>
      </c>
      <c r="J14" s="132">
        <v>1</v>
      </c>
      <c r="K14" s="132">
        <v>2</v>
      </c>
      <c r="L14" s="133">
        <v>3</v>
      </c>
      <c r="M14" s="134">
        <v>4</v>
      </c>
      <c r="N14" s="134">
        <v>5</v>
      </c>
      <c r="O14" s="133">
        <v>6</v>
      </c>
      <c r="P14" s="134">
        <v>7</v>
      </c>
      <c r="Q14" s="135">
        <v>8</v>
      </c>
      <c r="S14" s="113"/>
      <c r="T14" s="113"/>
    </row>
    <row r="15" spans="1:20" ht="20.25" customHeight="1" x14ac:dyDescent="0.15">
      <c r="A15" s="7" t="s">
        <v>17</v>
      </c>
      <c r="B15" s="8"/>
      <c r="C15" s="8"/>
      <c r="D15" s="8"/>
      <c r="E15" s="8"/>
      <c r="F15" s="8"/>
      <c r="G15" s="70"/>
      <c r="H15" s="356" t="s">
        <v>164</v>
      </c>
      <c r="I15" s="357"/>
      <c r="J15" s="357"/>
      <c r="K15" s="357"/>
      <c r="L15" s="357"/>
      <c r="M15" s="357"/>
      <c r="N15" s="357"/>
      <c r="O15" s="357"/>
      <c r="P15" s="357"/>
      <c r="Q15" s="358"/>
      <c r="S15" s="113"/>
      <c r="T15" s="113"/>
    </row>
    <row r="16" spans="1:20" ht="18" customHeight="1" thickBot="1" x14ac:dyDescent="0.2">
      <c r="A16" s="316" t="s">
        <v>110</v>
      </c>
      <c r="B16" s="317"/>
      <c r="C16" s="317"/>
      <c r="D16" s="5"/>
      <c r="E16" s="5"/>
      <c r="F16" s="5"/>
      <c r="G16" s="69"/>
      <c r="H16" s="64"/>
      <c r="I16" s="68"/>
      <c r="J16" s="136">
        <v>27</v>
      </c>
      <c r="K16" s="68" t="s">
        <v>20</v>
      </c>
      <c r="L16" s="136">
        <v>4</v>
      </c>
      <c r="M16" s="68" t="s">
        <v>21</v>
      </c>
      <c r="N16" s="136">
        <v>1</v>
      </c>
      <c r="O16" s="68" t="s">
        <v>117</v>
      </c>
      <c r="P16" s="65"/>
      <c r="Q16" s="66"/>
      <c r="S16" s="113"/>
      <c r="T16" s="113"/>
    </row>
    <row r="17" spans="1:20" ht="18" customHeight="1" thickTop="1" thickBot="1" x14ac:dyDescent="0.2">
      <c r="A17" s="331" t="s">
        <v>130</v>
      </c>
      <c r="B17" s="332"/>
      <c r="C17" s="332"/>
      <c r="D17" s="332"/>
      <c r="E17" s="332"/>
      <c r="F17" s="332"/>
      <c r="G17" s="332"/>
      <c r="H17" s="95"/>
      <c r="I17" s="68"/>
      <c r="J17" s="74"/>
      <c r="K17" s="68" t="s">
        <v>20</v>
      </c>
      <c r="L17" s="74"/>
      <c r="M17" s="68" t="s">
        <v>21</v>
      </c>
      <c r="N17" s="74"/>
      <c r="O17" s="68" t="s">
        <v>117</v>
      </c>
      <c r="P17" s="65"/>
      <c r="Q17" s="96"/>
      <c r="S17" s="113"/>
      <c r="T17" s="113"/>
    </row>
    <row r="18" spans="1:20" ht="20.25" customHeight="1" thickTop="1" x14ac:dyDescent="0.15">
      <c r="A18" s="4" t="s">
        <v>123</v>
      </c>
      <c r="B18" s="5"/>
      <c r="C18" s="5"/>
      <c r="D18" s="5"/>
      <c r="E18" s="5"/>
      <c r="F18" s="5"/>
      <c r="G18" s="6"/>
      <c r="H18" s="359" t="s">
        <v>202</v>
      </c>
      <c r="I18" s="360"/>
      <c r="J18" s="360"/>
      <c r="K18" s="360"/>
      <c r="L18" s="360"/>
      <c r="M18" s="360"/>
      <c r="N18" s="360"/>
      <c r="O18" s="360"/>
      <c r="P18" s="360"/>
      <c r="Q18" s="361"/>
      <c r="S18" s="113"/>
      <c r="T18" s="113"/>
    </row>
    <row r="19" spans="1:20" ht="18" customHeight="1" x14ac:dyDescent="0.15">
      <c r="A19" s="4" t="s">
        <v>138</v>
      </c>
      <c r="B19" s="5"/>
      <c r="C19" s="5"/>
      <c r="D19" s="5"/>
      <c r="E19" s="5"/>
      <c r="F19" s="5"/>
      <c r="G19" s="6"/>
      <c r="H19" s="362" t="s">
        <v>163</v>
      </c>
      <c r="I19" s="363"/>
      <c r="J19" s="363"/>
      <c r="K19" s="363"/>
      <c r="L19" s="364"/>
      <c r="M19" s="236" t="s">
        <v>187</v>
      </c>
      <c r="N19" s="238" t="s">
        <v>188</v>
      </c>
      <c r="O19" s="238" t="s">
        <v>189</v>
      </c>
      <c r="P19" s="238" t="s">
        <v>190</v>
      </c>
      <c r="Q19" s="237" t="s">
        <v>174</v>
      </c>
      <c r="S19" s="113"/>
      <c r="T19" s="113"/>
    </row>
    <row r="20" spans="1:20" ht="18" customHeight="1" thickBot="1" x14ac:dyDescent="0.2">
      <c r="A20" s="4" t="s">
        <v>122</v>
      </c>
      <c r="B20" s="5"/>
      <c r="C20" s="5"/>
      <c r="D20" s="5"/>
      <c r="E20" s="5"/>
      <c r="F20" s="5"/>
      <c r="G20" s="6"/>
      <c r="H20" s="347" t="s">
        <v>198</v>
      </c>
      <c r="I20" s="348"/>
      <c r="J20" s="348"/>
      <c r="K20" s="348"/>
      <c r="L20" s="348"/>
      <c r="M20" s="348"/>
      <c r="N20" s="348"/>
      <c r="O20" s="348"/>
      <c r="P20" s="348"/>
      <c r="Q20" s="349"/>
      <c r="S20" s="113"/>
      <c r="T20" s="113"/>
    </row>
    <row r="21" spans="1:20" ht="6" customHeight="1" thickTop="1" thickBot="1" x14ac:dyDescent="0.2">
      <c r="S21" s="98"/>
      <c r="T21" s="98"/>
    </row>
    <row r="22" spans="1:20" ht="13.5" customHeight="1" thickTop="1" thickBot="1" x14ac:dyDescent="0.2">
      <c r="A22" s="306" t="s">
        <v>120</v>
      </c>
      <c r="B22" s="307"/>
      <c r="C22" s="307"/>
      <c r="D22" s="350">
        <v>6</v>
      </c>
      <c r="E22" s="307" t="s">
        <v>119</v>
      </c>
      <c r="F22" s="352" t="s">
        <v>121</v>
      </c>
      <c r="G22" s="353"/>
      <c r="H22" s="354" t="s">
        <v>124</v>
      </c>
      <c r="I22" s="355"/>
      <c r="J22" s="267" t="s">
        <v>0</v>
      </c>
      <c r="K22" s="235" t="s">
        <v>3</v>
      </c>
      <c r="L22" s="235" t="s">
        <v>4</v>
      </c>
      <c r="M22" s="235" t="s">
        <v>5</v>
      </c>
      <c r="N22" s="235" t="s">
        <v>6</v>
      </c>
      <c r="O22" s="235" t="s">
        <v>7</v>
      </c>
      <c r="P22" s="235" t="s">
        <v>8</v>
      </c>
      <c r="Q22" s="329" t="s">
        <v>15</v>
      </c>
      <c r="S22" s="288"/>
      <c r="T22" s="288"/>
    </row>
    <row r="23" spans="1:20" ht="13.5" customHeight="1" thickTop="1" thickBot="1" x14ac:dyDescent="0.2">
      <c r="A23" s="308"/>
      <c r="B23" s="309"/>
      <c r="C23" s="309"/>
      <c r="D23" s="351"/>
      <c r="E23" s="309"/>
      <c r="F23" s="321"/>
      <c r="G23" s="321"/>
      <c r="H23" s="321"/>
      <c r="I23" s="321"/>
      <c r="J23" s="13" t="s">
        <v>1</v>
      </c>
      <c r="K23" s="265" t="s">
        <v>9</v>
      </c>
      <c r="L23" s="265" t="s">
        <v>10</v>
      </c>
      <c r="M23" s="265" t="s">
        <v>11</v>
      </c>
      <c r="N23" s="265" t="s">
        <v>12</v>
      </c>
      <c r="O23" s="265" t="s">
        <v>13</v>
      </c>
      <c r="P23" s="265" t="s">
        <v>14</v>
      </c>
      <c r="Q23" s="330"/>
      <c r="S23" s="290"/>
      <c r="T23" s="290"/>
    </row>
    <row r="24" spans="1:20" ht="18.75" customHeight="1" thickTop="1" thickBot="1" x14ac:dyDescent="0.2">
      <c r="A24" s="7" t="s">
        <v>2</v>
      </c>
      <c r="B24" s="8"/>
      <c r="C24" s="8"/>
      <c r="E24" s="8"/>
      <c r="J24" s="8"/>
      <c r="K24" s="137">
        <v>45</v>
      </c>
      <c r="L24" s="138">
        <v>48</v>
      </c>
      <c r="M24" s="138">
        <v>49</v>
      </c>
      <c r="N24" s="139">
        <v>51</v>
      </c>
      <c r="O24" s="139">
        <v>47</v>
      </c>
      <c r="P24" s="140">
        <v>39</v>
      </c>
      <c r="Q24" s="165">
        <f>SUM(K24:P24)</f>
        <v>279</v>
      </c>
      <c r="S24" s="113"/>
      <c r="T24" s="113"/>
    </row>
    <row r="25" spans="1:20" ht="16.5" customHeight="1" thickTop="1" x14ac:dyDescent="0.15">
      <c r="A25" s="291" t="s">
        <v>125</v>
      </c>
      <c r="B25" s="301" t="s">
        <v>23</v>
      </c>
      <c r="C25" s="302"/>
      <c r="D25" s="302"/>
      <c r="E25" s="302"/>
      <c r="F25" s="302"/>
      <c r="G25" s="302"/>
      <c r="H25" s="302"/>
      <c r="I25" s="302"/>
      <c r="J25" s="303"/>
      <c r="K25" s="141">
        <v>34</v>
      </c>
      <c r="L25" s="142">
        <v>36</v>
      </c>
      <c r="M25" s="142">
        <v>38</v>
      </c>
      <c r="N25" s="143">
        <v>34</v>
      </c>
      <c r="O25" s="143">
        <v>34</v>
      </c>
      <c r="P25" s="144">
        <v>23</v>
      </c>
      <c r="Q25" s="166">
        <f t="shared" ref="Q25:Q26" si="0">SUM(K25:P25)</f>
        <v>199</v>
      </c>
      <c r="R25" s="232" t="s">
        <v>176</v>
      </c>
      <c r="S25" s="113"/>
      <c r="T25" s="113"/>
    </row>
    <row r="26" spans="1:20" ht="16.5" customHeight="1" thickBot="1" x14ac:dyDescent="0.2">
      <c r="A26" s="292"/>
      <c r="B26" s="20" t="s">
        <v>24</v>
      </c>
      <c r="C26" s="8"/>
      <c r="D26" s="8"/>
      <c r="E26" s="8"/>
      <c r="F26" s="8"/>
      <c r="G26" s="8"/>
      <c r="H26" s="72"/>
      <c r="I26" s="100"/>
      <c r="J26" s="100"/>
      <c r="K26" s="145">
        <v>27</v>
      </c>
      <c r="L26" s="146">
        <v>28</v>
      </c>
      <c r="M26" s="146">
        <v>35</v>
      </c>
      <c r="N26" s="147">
        <v>33</v>
      </c>
      <c r="O26" s="147">
        <v>25</v>
      </c>
      <c r="P26" s="148">
        <v>12</v>
      </c>
      <c r="Q26" s="167">
        <f t="shared" si="0"/>
        <v>160</v>
      </c>
      <c r="R26" s="232" t="s">
        <v>175</v>
      </c>
      <c r="S26" s="113"/>
      <c r="T26" s="113"/>
    </row>
    <row r="27" spans="1:20" ht="14.25" customHeight="1" thickTop="1" x14ac:dyDescent="0.15">
      <c r="A27" s="292"/>
      <c r="B27" s="21" t="s">
        <v>26</v>
      </c>
      <c r="C27" s="14"/>
      <c r="D27" s="14"/>
      <c r="E27" s="14"/>
      <c r="F27" s="14"/>
      <c r="G27" s="14"/>
      <c r="H27" s="149" t="s">
        <v>199</v>
      </c>
      <c r="I27" s="150"/>
      <c r="J27" s="150"/>
      <c r="K27" s="150"/>
      <c r="L27" s="150"/>
      <c r="M27" s="150"/>
      <c r="N27" s="150"/>
      <c r="O27" s="150"/>
      <c r="P27" s="150"/>
      <c r="Q27" s="151"/>
      <c r="R27" s="233"/>
      <c r="S27" s="288"/>
      <c r="T27" s="288"/>
    </row>
    <row r="28" spans="1:20" ht="14.25" customHeight="1" x14ac:dyDescent="0.15">
      <c r="A28" s="292"/>
      <c r="B28" s="21" t="s">
        <v>96</v>
      </c>
      <c r="C28" s="14"/>
      <c r="D28" s="14"/>
      <c r="E28" s="14"/>
      <c r="F28" s="14"/>
      <c r="G28" s="14"/>
      <c r="H28" s="152" t="s">
        <v>203</v>
      </c>
      <c r="I28" s="153"/>
      <c r="J28" s="153"/>
      <c r="K28" s="153"/>
      <c r="L28" s="153"/>
      <c r="M28" s="153"/>
      <c r="N28" s="153"/>
      <c r="O28" s="153"/>
      <c r="P28" s="153"/>
      <c r="Q28" s="154"/>
      <c r="S28" s="289"/>
      <c r="T28" s="289"/>
    </row>
    <row r="29" spans="1:20" ht="14.25" customHeight="1" x14ac:dyDescent="0.15">
      <c r="A29" s="292"/>
      <c r="B29" s="21" t="s">
        <v>97</v>
      </c>
      <c r="C29" s="14"/>
      <c r="D29" s="14"/>
      <c r="E29" s="14"/>
      <c r="F29" s="14"/>
      <c r="G29" s="14"/>
      <c r="H29" s="152" t="s">
        <v>165</v>
      </c>
      <c r="I29" s="153"/>
      <c r="J29" s="153"/>
      <c r="K29" s="153"/>
      <c r="L29" s="153"/>
      <c r="M29" s="153"/>
      <c r="N29" s="153"/>
      <c r="O29" s="153"/>
      <c r="P29" s="153"/>
      <c r="Q29" s="154"/>
      <c r="S29" s="289"/>
      <c r="T29" s="289"/>
    </row>
    <row r="30" spans="1:20" ht="14.25" customHeight="1" x14ac:dyDescent="0.15">
      <c r="A30" s="292"/>
      <c r="B30" s="21" t="s">
        <v>93</v>
      </c>
      <c r="C30" s="14"/>
      <c r="D30" s="14"/>
      <c r="E30" s="14"/>
      <c r="F30" s="14"/>
      <c r="G30" s="14"/>
      <c r="H30" s="152" t="s">
        <v>166</v>
      </c>
      <c r="I30" s="153"/>
      <c r="J30" s="153"/>
      <c r="K30" s="153"/>
      <c r="L30" s="153"/>
      <c r="M30" s="153"/>
      <c r="N30" s="155"/>
      <c r="O30" s="367" t="s">
        <v>144</v>
      </c>
      <c r="P30" s="368"/>
      <c r="Q30" s="369"/>
      <c r="S30" s="289"/>
      <c r="T30" s="289"/>
    </row>
    <row r="31" spans="1:20" ht="14.25" customHeight="1" thickBot="1" x14ac:dyDescent="0.2">
      <c r="A31" s="292"/>
      <c r="B31" s="21" t="s">
        <v>94</v>
      </c>
      <c r="E31" s="10"/>
      <c r="F31" s="10"/>
      <c r="G31" s="10"/>
      <c r="H31" s="156" t="s">
        <v>167</v>
      </c>
      <c r="I31" s="157"/>
      <c r="J31" s="157"/>
      <c r="K31" s="157"/>
      <c r="L31" s="157"/>
      <c r="M31" s="157"/>
      <c r="N31" s="158"/>
      <c r="O31" s="370" t="s">
        <v>146</v>
      </c>
      <c r="P31" s="371"/>
      <c r="Q31" s="372"/>
      <c r="S31" s="290"/>
      <c r="T31" s="290"/>
    </row>
    <row r="32" spans="1:20" ht="18.75" customHeight="1" thickTop="1" thickBot="1" x14ac:dyDescent="0.2">
      <c r="A32" s="292"/>
      <c r="B32" s="7" t="s">
        <v>18</v>
      </c>
      <c r="C32" s="8"/>
      <c r="D32" s="8"/>
      <c r="E32" s="8"/>
      <c r="F32" s="8"/>
      <c r="G32" s="8"/>
      <c r="O32" s="2" t="s">
        <v>19</v>
      </c>
      <c r="Q32" s="168">
        <f>IF(Q25=0,"",ROUNDUP(Q26/Q25,3))</f>
        <v>0.80500000000000005</v>
      </c>
      <c r="S32" s="113"/>
      <c r="T32" s="113"/>
    </row>
    <row r="33" spans="1:20" ht="13.5" customHeight="1" thickTop="1" x14ac:dyDescent="0.15">
      <c r="A33" s="292"/>
      <c r="B33" s="294" t="s">
        <v>118</v>
      </c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67" t="s">
        <v>95</v>
      </c>
      <c r="S33" s="288"/>
      <c r="T33" s="288"/>
    </row>
    <row r="34" spans="1:20" ht="13.5" customHeight="1" thickBot="1" x14ac:dyDescent="0.2">
      <c r="A34" s="293"/>
      <c r="B34" s="296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160">
        <v>5</v>
      </c>
      <c r="S34" s="290"/>
      <c r="T34" s="290"/>
    </row>
    <row r="35" spans="1:20" ht="18.75" customHeight="1" thickTop="1" x14ac:dyDescent="0.15">
      <c r="A35" s="291" t="s">
        <v>126</v>
      </c>
      <c r="B35" s="301" t="s">
        <v>128</v>
      </c>
      <c r="C35" s="302"/>
      <c r="D35" s="302"/>
      <c r="E35" s="302"/>
      <c r="F35" s="302"/>
      <c r="G35" s="302"/>
      <c r="H35" s="302"/>
      <c r="I35" s="302"/>
      <c r="J35" s="302"/>
      <c r="K35" s="206">
        <v>22</v>
      </c>
      <c r="L35" s="207">
        <v>22</v>
      </c>
      <c r="M35" s="207">
        <v>29</v>
      </c>
      <c r="N35" s="208">
        <v>27</v>
      </c>
      <c r="O35" s="208">
        <v>28</v>
      </c>
      <c r="P35" s="209">
        <v>23</v>
      </c>
      <c r="Q35" s="210">
        <f>SUM(K35:P35)</f>
        <v>151</v>
      </c>
      <c r="R35" s="234" t="s">
        <v>177</v>
      </c>
      <c r="S35" s="113"/>
      <c r="T35" s="113"/>
    </row>
    <row r="36" spans="1:20" ht="18.75" customHeight="1" thickBot="1" x14ac:dyDescent="0.2">
      <c r="A36" s="292"/>
      <c r="B36" s="180" t="s">
        <v>24</v>
      </c>
      <c r="C36" s="5"/>
      <c r="D36" s="5"/>
      <c r="E36" s="5"/>
      <c r="F36" s="5"/>
      <c r="G36" s="5"/>
      <c r="H36" s="204"/>
      <c r="I36" s="204"/>
      <c r="J36" s="216"/>
      <c r="K36" s="211">
        <v>18</v>
      </c>
      <c r="L36" s="212">
        <v>18</v>
      </c>
      <c r="M36" s="212">
        <v>28</v>
      </c>
      <c r="N36" s="213">
        <v>27</v>
      </c>
      <c r="O36" s="213">
        <v>21</v>
      </c>
      <c r="P36" s="214">
        <v>14</v>
      </c>
      <c r="Q36" s="215">
        <f t="shared" ref="Q36" si="1">SUM(K36:P36)</f>
        <v>126</v>
      </c>
      <c r="R36" s="234" t="s">
        <v>178</v>
      </c>
      <c r="S36" s="113"/>
      <c r="T36" s="113"/>
    </row>
    <row r="37" spans="1:20" ht="18.75" customHeight="1" thickBot="1" x14ac:dyDescent="0.2">
      <c r="A37" s="292"/>
      <c r="B37" s="182"/>
      <c r="H37" s="205"/>
      <c r="I37" s="205"/>
      <c r="J37" s="205"/>
      <c r="K37" s="98"/>
      <c r="L37" s="98"/>
      <c r="M37" s="98"/>
      <c r="N37" s="98"/>
      <c r="O37" s="98"/>
      <c r="P37" s="98"/>
      <c r="Q37" s="181"/>
      <c r="R37" s="232"/>
      <c r="S37" s="172"/>
      <c r="T37" s="172"/>
    </row>
    <row r="38" spans="1:20" ht="16.5" customHeight="1" thickTop="1" x14ac:dyDescent="0.15">
      <c r="A38" s="292"/>
      <c r="B38" s="21" t="s">
        <v>26</v>
      </c>
      <c r="C38" s="14"/>
      <c r="D38" s="14"/>
      <c r="E38" s="14"/>
      <c r="F38" s="14"/>
      <c r="G38" s="14"/>
      <c r="H38" s="149" t="s">
        <v>204</v>
      </c>
      <c r="I38" s="150"/>
      <c r="J38" s="150"/>
      <c r="K38" s="150"/>
      <c r="L38" s="150"/>
      <c r="M38" s="150"/>
      <c r="N38" s="150"/>
      <c r="O38" s="150"/>
      <c r="P38" s="150"/>
      <c r="Q38" s="151"/>
      <c r="S38" s="288"/>
      <c r="T38" s="288"/>
    </row>
    <row r="39" spans="1:20" ht="16.5" customHeight="1" x14ac:dyDescent="0.15">
      <c r="A39" s="292"/>
      <c r="B39" s="21" t="s">
        <v>96</v>
      </c>
      <c r="C39" s="14"/>
      <c r="D39" s="14"/>
      <c r="E39" s="14"/>
      <c r="F39" s="14"/>
      <c r="G39" s="14"/>
      <c r="H39" s="152" t="s">
        <v>201</v>
      </c>
      <c r="I39" s="153"/>
      <c r="J39" s="153"/>
      <c r="K39" s="153"/>
      <c r="L39" s="153"/>
      <c r="M39" s="153"/>
      <c r="N39" s="153"/>
      <c r="O39" s="153"/>
      <c r="P39" s="153"/>
      <c r="Q39" s="154"/>
      <c r="S39" s="289"/>
      <c r="T39" s="289"/>
    </row>
    <row r="40" spans="1:20" ht="16.5" customHeight="1" x14ac:dyDescent="0.15">
      <c r="A40" s="292"/>
      <c r="B40" s="21" t="s">
        <v>97</v>
      </c>
      <c r="C40" s="14"/>
      <c r="D40" s="14"/>
      <c r="E40" s="14"/>
      <c r="F40" s="14"/>
      <c r="G40" s="14"/>
      <c r="H40" s="152" t="s">
        <v>168</v>
      </c>
      <c r="I40" s="153"/>
      <c r="J40" s="153"/>
      <c r="K40" s="153"/>
      <c r="L40" s="153"/>
      <c r="M40" s="153"/>
      <c r="N40" s="153"/>
      <c r="O40" s="153"/>
      <c r="P40" s="153"/>
      <c r="Q40" s="154"/>
      <c r="S40" s="289"/>
      <c r="T40" s="289"/>
    </row>
    <row r="41" spans="1:20" ht="16.5" customHeight="1" x14ac:dyDescent="0.15">
      <c r="A41" s="292"/>
      <c r="B41" s="21" t="s">
        <v>93</v>
      </c>
      <c r="C41" s="14"/>
      <c r="D41" s="14"/>
      <c r="E41" s="14"/>
      <c r="F41" s="14"/>
      <c r="G41" s="14"/>
      <c r="H41" s="152" t="s">
        <v>214</v>
      </c>
      <c r="I41" s="153"/>
      <c r="J41" s="153"/>
      <c r="K41" s="153"/>
      <c r="L41" s="153"/>
      <c r="M41" s="153"/>
      <c r="N41" s="155"/>
      <c r="O41" s="367" t="s">
        <v>150</v>
      </c>
      <c r="P41" s="368"/>
      <c r="Q41" s="369"/>
      <c r="S41" s="289"/>
      <c r="T41" s="289"/>
    </row>
    <row r="42" spans="1:20" ht="16.5" customHeight="1" thickBot="1" x14ac:dyDescent="0.2">
      <c r="A42" s="292"/>
      <c r="B42" s="21" t="s">
        <v>94</v>
      </c>
      <c r="E42" s="10"/>
      <c r="F42" s="10"/>
      <c r="G42" s="10"/>
      <c r="H42" s="156"/>
      <c r="I42" s="157"/>
      <c r="J42" s="157"/>
      <c r="K42" s="157"/>
      <c r="L42" s="157"/>
      <c r="M42" s="157"/>
      <c r="N42" s="158"/>
      <c r="O42" s="298" t="s">
        <v>145</v>
      </c>
      <c r="P42" s="299"/>
      <c r="Q42" s="300"/>
      <c r="S42" s="290"/>
      <c r="T42" s="290"/>
    </row>
    <row r="43" spans="1:20" ht="18.75" customHeight="1" thickTop="1" thickBot="1" x14ac:dyDescent="0.2">
      <c r="A43" s="292"/>
      <c r="B43" s="7" t="s">
        <v>183</v>
      </c>
      <c r="C43" s="8"/>
      <c r="D43" s="8"/>
      <c r="E43" s="8"/>
      <c r="F43" s="8"/>
      <c r="G43" s="8"/>
      <c r="O43" s="2" t="s">
        <v>19</v>
      </c>
      <c r="Q43" s="168">
        <f>IF(Q35=0,"",ROUNDUP(Q36/Q35,3))</f>
        <v>0.83499999999999996</v>
      </c>
      <c r="S43" s="113"/>
      <c r="T43" s="113"/>
    </row>
    <row r="44" spans="1:20" ht="13.5" customHeight="1" thickTop="1" x14ac:dyDescent="0.15">
      <c r="A44" s="292"/>
      <c r="B44" s="294" t="s">
        <v>118</v>
      </c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67" t="s">
        <v>95</v>
      </c>
      <c r="S44" s="288"/>
      <c r="T44" s="288"/>
    </row>
    <row r="45" spans="1:20" ht="13.5" customHeight="1" thickBot="1" x14ac:dyDescent="0.2">
      <c r="A45" s="293"/>
      <c r="B45" s="296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159">
        <v>5</v>
      </c>
      <c r="S45" s="290"/>
      <c r="T45" s="290"/>
    </row>
    <row r="46" spans="1:20" ht="18.75" customHeight="1" thickTop="1" x14ac:dyDescent="0.15">
      <c r="A46" s="291" t="s">
        <v>127</v>
      </c>
      <c r="B46" s="301" t="s">
        <v>129</v>
      </c>
      <c r="C46" s="302"/>
      <c r="D46" s="302"/>
      <c r="E46" s="302"/>
      <c r="F46" s="302"/>
      <c r="G46" s="302"/>
      <c r="H46" s="302"/>
      <c r="I46" s="302"/>
      <c r="J46" s="303"/>
      <c r="K46" s="161">
        <v>21</v>
      </c>
      <c r="L46" s="162">
        <v>22</v>
      </c>
      <c r="M46" s="162">
        <v>24</v>
      </c>
      <c r="N46" s="163">
        <v>21</v>
      </c>
      <c r="O46" s="163">
        <v>21</v>
      </c>
      <c r="P46" s="164">
        <v>20</v>
      </c>
      <c r="Q46" s="169">
        <f t="shared" ref="Q46:Q47" si="2">SUM(K46:P46)</f>
        <v>129</v>
      </c>
      <c r="R46" s="232" t="s">
        <v>179</v>
      </c>
      <c r="S46" s="113"/>
      <c r="T46" s="113"/>
    </row>
    <row r="47" spans="1:20" ht="18.75" customHeight="1" thickBot="1" x14ac:dyDescent="0.2">
      <c r="A47" s="292"/>
      <c r="B47" s="20" t="s">
        <v>24</v>
      </c>
      <c r="C47" s="8"/>
      <c r="D47" s="8"/>
      <c r="E47" s="8"/>
      <c r="F47" s="8"/>
      <c r="G47" s="8"/>
      <c r="H47" s="72"/>
      <c r="I47" s="100"/>
      <c r="J47" s="100"/>
      <c r="K47" s="145">
        <v>14</v>
      </c>
      <c r="L47" s="146">
        <v>15</v>
      </c>
      <c r="M47" s="146">
        <v>15</v>
      </c>
      <c r="N47" s="147">
        <v>15</v>
      </c>
      <c r="O47" s="147">
        <v>15</v>
      </c>
      <c r="P47" s="148">
        <v>14</v>
      </c>
      <c r="Q47" s="167">
        <f t="shared" si="2"/>
        <v>88</v>
      </c>
      <c r="R47" s="232" t="s">
        <v>180</v>
      </c>
      <c r="S47" s="113"/>
      <c r="T47" s="113"/>
    </row>
    <row r="48" spans="1:20" ht="16.5" customHeight="1" thickTop="1" x14ac:dyDescent="0.15">
      <c r="A48" s="292"/>
      <c r="B48" s="21" t="s">
        <v>26</v>
      </c>
      <c r="C48" s="14"/>
      <c r="D48" s="14"/>
      <c r="E48" s="14"/>
      <c r="F48" s="14"/>
      <c r="G48" s="14"/>
      <c r="H48" s="149" t="s">
        <v>169</v>
      </c>
      <c r="I48" s="150"/>
      <c r="J48" s="150"/>
      <c r="K48" s="150"/>
      <c r="L48" s="150"/>
      <c r="M48" s="150"/>
      <c r="N48" s="150"/>
      <c r="O48" s="150"/>
      <c r="P48" s="150"/>
      <c r="Q48" s="151"/>
      <c r="R48" s="233"/>
      <c r="S48" s="288"/>
      <c r="T48" s="288"/>
    </row>
    <row r="49" spans="1:20" ht="16.5" customHeight="1" x14ac:dyDescent="0.15">
      <c r="A49" s="292"/>
      <c r="B49" s="21" t="s">
        <v>96</v>
      </c>
      <c r="C49" s="14"/>
      <c r="D49" s="14"/>
      <c r="E49" s="14"/>
      <c r="F49" s="14"/>
      <c r="G49" s="14"/>
      <c r="H49" s="152" t="s">
        <v>205</v>
      </c>
      <c r="I49" s="153"/>
      <c r="J49" s="153"/>
      <c r="K49" s="153"/>
      <c r="L49" s="153"/>
      <c r="M49" s="153"/>
      <c r="N49" s="153"/>
      <c r="O49" s="153"/>
      <c r="P49" s="153"/>
      <c r="Q49" s="154"/>
      <c r="S49" s="289"/>
      <c r="T49" s="289"/>
    </row>
    <row r="50" spans="1:20" ht="16.5" customHeight="1" x14ac:dyDescent="0.15">
      <c r="A50" s="292"/>
      <c r="B50" s="21" t="s">
        <v>97</v>
      </c>
      <c r="C50" s="14"/>
      <c r="D50" s="14"/>
      <c r="E50" s="14"/>
      <c r="F50" s="14"/>
      <c r="G50" s="14"/>
      <c r="H50" s="152" t="s">
        <v>170</v>
      </c>
      <c r="I50" s="153"/>
      <c r="J50" s="153"/>
      <c r="K50" s="153"/>
      <c r="L50" s="153"/>
      <c r="M50" s="153"/>
      <c r="N50" s="153"/>
      <c r="O50" s="153"/>
      <c r="P50" s="153"/>
      <c r="Q50" s="154"/>
      <c r="S50" s="289"/>
      <c r="T50" s="289"/>
    </row>
    <row r="51" spans="1:20" ht="16.5" customHeight="1" x14ac:dyDescent="0.15">
      <c r="A51" s="292"/>
      <c r="B51" s="21" t="s">
        <v>93</v>
      </c>
      <c r="C51" s="14"/>
      <c r="D51" s="14"/>
      <c r="E51" s="14"/>
      <c r="F51" s="14"/>
      <c r="G51" s="14"/>
      <c r="H51" s="152" t="s">
        <v>206</v>
      </c>
      <c r="I51" s="153"/>
      <c r="J51" s="153"/>
      <c r="K51" s="153"/>
      <c r="L51" s="153"/>
      <c r="M51" s="153"/>
      <c r="N51" s="155"/>
      <c r="O51" s="367" t="s">
        <v>148</v>
      </c>
      <c r="P51" s="368"/>
      <c r="Q51" s="369"/>
      <c r="S51" s="289"/>
      <c r="T51" s="289"/>
    </row>
    <row r="52" spans="1:20" ht="16.5" customHeight="1" thickBot="1" x14ac:dyDescent="0.2">
      <c r="A52" s="292"/>
      <c r="B52" s="21" t="s">
        <v>94</v>
      </c>
      <c r="E52" s="10"/>
      <c r="F52" s="10"/>
      <c r="G52" s="10"/>
      <c r="H52" s="156"/>
      <c r="I52" s="157"/>
      <c r="J52" s="157"/>
      <c r="K52" s="157"/>
      <c r="L52" s="157"/>
      <c r="M52" s="157"/>
      <c r="N52" s="158"/>
      <c r="O52" s="298" t="s">
        <v>145</v>
      </c>
      <c r="P52" s="299"/>
      <c r="Q52" s="300"/>
      <c r="S52" s="290"/>
      <c r="T52" s="290"/>
    </row>
    <row r="53" spans="1:20" ht="18.75" customHeight="1" thickTop="1" thickBot="1" x14ac:dyDescent="0.2">
      <c r="A53" s="292"/>
      <c r="B53" s="7" t="s">
        <v>184</v>
      </c>
      <c r="C53" s="8"/>
      <c r="D53" s="8"/>
      <c r="E53" s="8"/>
      <c r="F53" s="8"/>
      <c r="G53" s="8"/>
      <c r="O53" s="2" t="s">
        <v>19</v>
      </c>
      <c r="Q53" s="168">
        <f>IF(Q46=0,"",ROUNDUP(Q47/Q46,3))</f>
        <v>0.68300000000000005</v>
      </c>
      <c r="S53" s="113"/>
      <c r="T53" s="113"/>
    </row>
    <row r="54" spans="1:20" ht="13.5" customHeight="1" thickTop="1" x14ac:dyDescent="0.15">
      <c r="A54" s="292"/>
      <c r="B54" s="294" t="s">
        <v>118</v>
      </c>
      <c r="C54" s="295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67" t="s">
        <v>95</v>
      </c>
      <c r="S54" s="288"/>
      <c r="T54" s="288"/>
    </row>
    <row r="55" spans="1:20" ht="13.5" customHeight="1" thickBot="1" x14ac:dyDescent="0.2">
      <c r="A55" s="293"/>
      <c r="B55" s="296"/>
      <c r="C55" s="297"/>
      <c r="D55" s="297"/>
      <c r="E55" s="297"/>
      <c r="F55" s="297"/>
      <c r="G55" s="297"/>
      <c r="H55" s="297"/>
      <c r="I55" s="297"/>
      <c r="J55" s="297"/>
      <c r="K55" s="297"/>
      <c r="L55" s="297"/>
      <c r="M55" s="297"/>
      <c r="N55" s="297"/>
      <c r="O55" s="297"/>
      <c r="P55" s="297"/>
      <c r="Q55" s="89"/>
      <c r="S55" s="290"/>
      <c r="T55" s="290"/>
    </row>
    <row r="56" spans="1:20" ht="18.75" customHeight="1" thickTop="1" x14ac:dyDescent="0.15">
      <c r="A56" s="291" t="s">
        <v>149</v>
      </c>
      <c r="B56" s="301" t="s">
        <v>160</v>
      </c>
      <c r="C56" s="302"/>
      <c r="D56" s="302"/>
      <c r="E56" s="302"/>
      <c r="F56" s="302"/>
      <c r="G56" s="302"/>
      <c r="H56" s="302"/>
      <c r="I56" s="302"/>
      <c r="J56" s="303"/>
      <c r="K56" s="161">
        <v>0</v>
      </c>
      <c r="L56" s="162">
        <v>16</v>
      </c>
      <c r="M56" s="162">
        <v>14</v>
      </c>
      <c r="N56" s="163">
        <v>14</v>
      </c>
      <c r="O56" s="163">
        <v>9</v>
      </c>
      <c r="P56" s="164">
        <v>6</v>
      </c>
      <c r="Q56" s="169">
        <f t="shared" ref="Q56:Q57" si="3">SUM(K56:P56)</f>
        <v>59</v>
      </c>
      <c r="R56" s="232" t="s">
        <v>181</v>
      </c>
      <c r="S56" s="113"/>
      <c r="T56" s="113"/>
    </row>
    <row r="57" spans="1:20" ht="18.75" customHeight="1" thickBot="1" x14ac:dyDescent="0.2">
      <c r="A57" s="292"/>
      <c r="B57" s="20" t="s">
        <v>24</v>
      </c>
      <c r="C57" s="8"/>
      <c r="D57" s="8"/>
      <c r="E57" s="8"/>
      <c r="F57" s="8"/>
      <c r="G57" s="8"/>
      <c r="H57" s="72"/>
      <c r="I57" s="170"/>
      <c r="J57" s="170"/>
      <c r="K57" s="145">
        <v>11</v>
      </c>
      <c r="L57" s="146">
        <v>11</v>
      </c>
      <c r="M57" s="146">
        <v>11</v>
      </c>
      <c r="N57" s="147">
        <v>4</v>
      </c>
      <c r="O57" s="147">
        <v>3</v>
      </c>
      <c r="P57" s="148">
        <v>2</v>
      </c>
      <c r="Q57" s="167">
        <f t="shared" si="3"/>
        <v>42</v>
      </c>
      <c r="R57" s="232" t="s">
        <v>182</v>
      </c>
      <c r="S57" s="113"/>
      <c r="T57" s="113"/>
    </row>
    <row r="58" spans="1:20" ht="15" customHeight="1" thickTop="1" x14ac:dyDescent="0.15">
      <c r="A58" s="292"/>
      <c r="B58" s="21" t="s">
        <v>26</v>
      </c>
      <c r="C58" s="14"/>
      <c r="D58" s="14"/>
      <c r="E58" s="14"/>
      <c r="F58" s="14"/>
      <c r="G58" s="14"/>
      <c r="H58" s="149" t="s">
        <v>207</v>
      </c>
      <c r="I58" s="150"/>
      <c r="J58" s="150"/>
      <c r="K58" s="150"/>
      <c r="L58" s="150"/>
      <c r="M58" s="150"/>
      <c r="N58" s="150"/>
      <c r="O58" s="150"/>
      <c r="P58" s="150"/>
      <c r="Q58" s="151"/>
      <c r="R58" s="233"/>
      <c r="S58" s="288"/>
      <c r="T58" s="288"/>
    </row>
    <row r="59" spans="1:20" ht="15" customHeight="1" x14ac:dyDescent="0.15">
      <c r="A59" s="292"/>
      <c r="B59" s="21" t="s">
        <v>96</v>
      </c>
      <c r="C59" s="14"/>
      <c r="D59" s="14"/>
      <c r="E59" s="14"/>
      <c r="F59" s="14"/>
      <c r="G59" s="14"/>
      <c r="H59" s="152" t="s">
        <v>205</v>
      </c>
      <c r="I59" s="153"/>
      <c r="J59" s="153"/>
      <c r="K59" s="153"/>
      <c r="L59" s="153"/>
      <c r="M59" s="153"/>
      <c r="N59" s="153"/>
      <c r="O59" s="153"/>
      <c r="P59" s="153"/>
      <c r="Q59" s="154"/>
      <c r="S59" s="289"/>
      <c r="T59" s="289"/>
    </row>
    <row r="60" spans="1:20" ht="15" customHeight="1" x14ac:dyDescent="0.15">
      <c r="A60" s="292"/>
      <c r="B60" s="21" t="s">
        <v>97</v>
      </c>
      <c r="C60" s="14"/>
      <c r="D60" s="14"/>
      <c r="E60" s="14"/>
      <c r="F60" s="14"/>
      <c r="G60" s="14"/>
      <c r="H60" s="152" t="s">
        <v>171</v>
      </c>
      <c r="I60" s="153"/>
      <c r="J60" s="153"/>
      <c r="K60" s="153"/>
      <c r="L60" s="153"/>
      <c r="M60" s="153"/>
      <c r="N60" s="153"/>
      <c r="O60" s="153"/>
      <c r="P60" s="153"/>
      <c r="Q60" s="154"/>
      <c r="S60" s="289"/>
      <c r="T60" s="289"/>
    </row>
    <row r="61" spans="1:20" ht="15" customHeight="1" x14ac:dyDescent="0.15">
      <c r="A61" s="292"/>
      <c r="B61" s="21" t="s">
        <v>93</v>
      </c>
      <c r="C61" s="14"/>
      <c r="D61" s="14"/>
      <c r="E61" s="14"/>
      <c r="F61" s="14"/>
      <c r="G61" s="14"/>
      <c r="H61" s="152" t="s">
        <v>172</v>
      </c>
      <c r="I61" s="153"/>
      <c r="J61" s="153"/>
      <c r="K61" s="153"/>
      <c r="L61" s="153"/>
      <c r="M61" s="153"/>
      <c r="N61" s="155"/>
      <c r="O61" s="367" t="s">
        <v>147</v>
      </c>
      <c r="P61" s="368"/>
      <c r="Q61" s="369"/>
      <c r="S61" s="289"/>
      <c r="T61" s="289"/>
    </row>
    <row r="62" spans="1:20" ht="15" customHeight="1" thickBot="1" x14ac:dyDescent="0.2">
      <c r="A62" s="292"/>
      <c r="B62" s="21" t="s">
        <v>94</v>
      </c>
      <c r="E62" s="10"/>
      <c r="F62" s="10"/>
      <c r="G62" s="10"/>
      <c r="H62" s="156"/>
      <c r="I62" s="157"/>
      <c r="J62" s="157"/>
      <c r="K62" s="157"/>
      <c r="L62" s="157"/>
      <c r="M62" s="157"/>
      <c r="N62" s="158"/>
      <c r="O62" s="298" t="s">
        <v>145</v>
      </c>
      <c r="P62" s="299"/>
      <c r="Q62" s="300"/>
      <c r="S62" s="290"/>
      <c r="T62" s="290"/>
    </row>
    <row r="63" spans="1:20" ht="18.75" customHeight="1" thickTop="1" thickBot="1" x14ac:dyDescent="0.2">
      <c r="A63" s="292"/>
      <c r="B63" s="7" t="s">
        <v>185</v>
      </c>
      <c r="C63" s="8"/>
      <c r="D63" s="8"/>
      <c r="E63" s="8"/>
      <c r="F63" s="8"/>
      <c r="G63" s="8"/>
      <c r="O63" s="2" t="s">
        <v>19</v>
      </c>
      <c r="Q63" s="168">
        <f>IF(Q56=0,"",ROUNDUP(Q57/Q56,3))</f>
        <v>0.71199999999999997</v>
      </c>
      <c r="S63" s="113"/>
      <c r="T63" s="113"/>
    </row>
    <row r="64" spans="1:20" ht="13.5" customHeight="1" thickTop="1" x14ac:dyDescent="0.15">
      <c r="A64" s="292"/>
      <c r="B64" s="294" t="s">
        <v>118</v>
      </c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67" t="s">
        <v>95</v>
      </c>
      <c r="S64" s="288"/>
      <c r="T64" s="288"/>
    </row>
    <row r="65" spans="1:20" ht="13.5" customHeight="1" thickBot="1" x14ac:dyDescent="0.2">
      <c r="A65" s="293"/>
      <c r="B65" s="296"/>
      <c r="C65" s="297"/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159"/>
      <c r="S65" s="290"/>
      <c r="T65" s="290"/>
    </row>
    <row r="66" spans="1:20" ht="14.25" customHeight="1" thickTop="1" x14ac:dyDescent="0.15">
      <c r="A66" s="108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98"/>
      <c r="R66" s="110"/>
      <c r="S66" s="110"/>
      <c r="T66" s="110"/>
    </row>
  </sheetData>
  <mergeCells count="57">
    <mergeCell ref="A35:A45"/>
    <mergeCell ref="B35:J35"/>
    <mergeCell ref="S64:S65"/>
    <mergeCell ref="T64:T65"/>
    <mergeCell ref="A46:A55"/>
    <mergeCell ref="B46:J46"/>
    <mergeCell ref="S48:S52"/>
    <mergeCell ref="T48:T52"/>
    <mergeCell ref="B54:P55"/>
    <mergeCell ref="S54:S55"/>
    <mergeCell ref="T54:T55"/>
    <mergeCell ref="O51:Q51"/>
    <mergeCell ref="O52:Q52"/>
    <mergeCell ref="A56:A65"/>
    <mergeCell ref="B56:J56"/>
    <mergeCell ref="O61:Q61"/>
    <mergeCell ref="O62:Q62"/>
    <mergeCell ref="B64:P65"/>
    <mergeCell ref="S22:S23"/>
    <mergeCell ref="T22:T23"/>
    <mergeCell ref="F23:I23"/>
    <mergeCell ref="S58:S62"/>
    <mergeCell ref="T58:T62"/>
    <mergeCell ref="B44:P45"/>
    <mergeCell ref="O41:Q41"/>
    <mergeCell ref="O42:Q42"/>
    <mergeCell ref="S38:S42"/>
    <mergeCell ref="T38:T42"/>
    <mergeCell ref="S44:S45"/>
    <mergeCell ref="T44:T45"/>
    <mergeCell ref="A25:A34"/>
    <mergeCell ref="B25:J25"/>
    <mergeCell ref="S27:S31"/>
    <mergeCell ref="T27:T31"/>
    <mergeCell ref="B33:P34"/>
    <mergeCell ref="S33:S34"/>
    <mergeCell ref="O30:Q30"/>
    <mergeCell ref="O31:Q31"/>
    <mergeCell ref="T33:T34"/>
    <mergeCell ref="S12:S13"/>
    <mergeCell ref="T12:T13"/>
    <mergeCell ref="A1:T1"/>
    <mergeCell ref="B11:Q12"/>
    <mergeCell ref="S11:T11"/>
    <mergeCell ref="H15:Q15"/>
    <mergeCell ref="A16:C16"/>
    <mergeCell ref="A17:G17"/>
    <mergeCell ref="H18:Q18"/>
    <mergeCell ref="H19:L19"/>
    <mergeCell ref="H20:Q20"/>
    <mergeCell ref="A22:B23"/>
    <mergeCell ref="C22:C23"/>
    <mergeCell ref="D22:D23"/>
    <mergeCell ref="E22:E23"/>
    <mergeCell ref="F22:G22"/>
    <mergeCell ref="H22:I22"/>
    <mergeCell ref="Q22:Q23"/>
  </mergeCells>
  <phoneticPr fontId="2"/>
  <conditionalFormatting sqref="Q24:Q26">
    <cfRule type="cellIs" dxfId="4" priority="19" operator="equal">
      <formula>0</formula>
    </cfRule>
  </conditionalFormatting>
  <conditionalFormatting sqref="Q35:Q36">
    <cfRule type="cellIs" dxfId="3" priority="14" operator="equal">
      <formula>0</formula>
    </cfRule>
  </conditionalFormatting>
  <conditionalFormatting sqref="Q46:Q47">
    <cfRule type="cellIs" dxfId="2" priority="9" operator="equal">
      <formula>0</formula>
    </cfRule>
  </conditionalFormatting>
  <conditionalFormatting sqref="Q56:Q57">
    <cfRule type="cellIs" dxfId="1" priority="2" operator="equal">
      <formula>0</formula>
    </cfRule>
  </conditionalFormatting>
  <conditionalFormatting sqref="Q37">
    <cfRule type="cellIs" dxfId="0" priority="1" operator="equal">
      <formula>0</formula>
    </cfRule>
  </conditionalFormatting>
  <printOptions horizontalCentered="1" verticalCentered="1"/>
  <pageMargins left="0.25" right="0.25" top="0.75" bottom="0.75" header="0.3" footer="0.3"/>
  <pageSetup paperSize="9" scale="77" orientation="portrait" r:id="rId1"/>
  <headerFooter alignWithMargins="0"/>
  <rowBreaks count="1" manualBreakCount="1">
    <brk id="45" max="1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S78"/>
  <sheetViews>
    <sheetView zoomScale="90" zoomScaleNormal="90" workbookViewId="0">
      <pane xSplit="2" ySplit="10" topLeftCell="C11" activePane="bottomRight" state="frozen"/>
      <selection pane="topRight" activeCell="B1" sqref="B1"/>
      <selection pane="bottomLeft" activeCell="A10" sqref="A10"/>
      <selection pane="bottomRight" activeCell="AZ72" sqref="AZ72"/>
    </sheetView>
  </sheetViews>
  <sheetFormatPr defaultRowHeight="13.5" x14ac:dyDescent="0.15"/>
  <cols>
    <col min="1" max="1" width="1.5" customWidth="1"/>
    <col min="2" max="2" width="13.25" customWidth="1"/>
    <col min="3" max="50" width="3.125" customWidth="1"/>
    <col min="51" max="51" width="1.25" style="45" customWidth="1"/>
    <col min="52" max="52" width="4.5" bestFit="1" customWidth="1"/>
    <col min="53" max="53" width="3.75" customWidth="1"/>
    <col min="54" max="54" width="4.5" bestFit="1" customWidth="1"/>
    <col min="55" max="57" width="3.75" customWidth="1"/>
    <col min="58" max="58" width="3.5" customWidth="1"/>
    <col min="59" max="59" width="4.5" bestFit="1" customWidth="1"/>
    <col min="60" max="60" width="3.625" customWidth="1"/>
    <col min="61" max="61" width="4.5" bestFit="1" customWidth="1"/>
    <col min="62" max="62" width="3.625" customWidth="1"/>
    <col min="63" max="63" width="4" bestFit="1" customWidth="1"/>
    <col min="64" max="64" width="3.625" customWidth="1"/>
    <col min="65" max="65" width="3.875" customWidth="1"/>
    <col min="66" max="71" width="4" bestFit="1" customWidth="1"/>
  </cols>
  <sheetData>
    <row r="1" spans="2:71" ht="6" customHeight="1" x14ac:dyDescent="0.15"/>
    <row r="2" spans="2:71" s="22" customFormat="1" ht="15" customHeight="1" x14ac:dyDescent="0.15">
      <c r="B2" s="23"/>
      <c r="C2" s="263" t="s">
        <v>213</v>
      </c>
    </row>
    <row r="3" spans="2:71" s="22" customFormat="1" ht="15" customHeight="1" x14ac:dyDescent="0.15">
      <c r="B3" s="23"/>
      <c r="D3" s="264" t="s">
        <v>196</v>
      </c>
    </row>
    <row r="4" spans="2:71" s="22" customFormat="1" ht="15" customHeight="1" x14ac:dyDescent="0.15">
      <c r="B4" s="253"/>
      <c r="D4" s="264" t="s">
        <v>209</v>
      </c>
    </row>
    <row r="5" spans="2:71" s="22" customFormat="1" ht="15" customHeight="1" x14ac:dyDescent="0.15">
      <c r="B5" s="253"/>
      <c r="D5" s="264" t="s">
        <v>210</v>
      </c>
    </row>
    <row r="6" spans="2:71" s="22" customFormat="1" ht="15" customHeight="1" x14ac:dyDescent="0.15">
      <c r="B6" s="253"/>
      <c r="D6" s="264" t="s">
        <v>211</v>
      </c>
    </row>
    <row r="7" spans="2:71" s="22" customFormat="1" ht="28.5" customHeight="1" x14ac:dyDescent="0.15">
      <c r="C7" s="51"/>
      <c r="D7" s="51"/>
      <c r="I7" s="52"/>
      <c r="J7" s="52"/>
      <c r="K7" s="51"/>
      <c r="L7" s="51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Y7" s="51"/>
      <c r="AZ7" s="373" t="s">
        <v>195</v>
      </c>
      <c r="BA7" s="373"/>
      <c r="BB7" s="373"/>
      <c r="BC7" s="373"/>
      <c r="BD7" s="373"/>
      <c r="BE7" s="373"/>
      <c r="BG7" s="374" t="s">
        <v>158</v>
      </c>
      <c r="BH7" s="375"/>
      <c r="BI7" s="375"/>
      <c r="BJ7" s="375"/>
      <c r="BK7" s="375"/>
      <c r="BL7" s="375"/>
      <c r="BN7" s="379" t="s">
        <v>159</v>
      </c>
      <c r="BO7" s="379"/>
      <c r="BP7" s="379"/>
      <c r="BQ7" s="379"/>
      <c r="BR7" s="379"/>
      <c r="BS7" s="379"/>
    </row>
    <row r="8" spans="2:71" x14ac:dyDescent="0.15">
      <c r="B8" s="24"/>
      <c r="C8" s="386" t="s">
        <v>194</v>
      </c>
      <c r="D8" s="388"/>
      <c r="E8" s="388"/>
      <c r="F8" s="388"/>
      <c r="G8" s="388"/>
      <c r="H8" s="388"/>
      <c r="I8" s="388"/>
      <c r="J8" s="389"/>
      <c r="K8" s="386" t="s">
        <v>109</v>
      </c>
      <c r="L8" s="388"/>
      <c r="M8" s="388"/>
      <c r="N8" s="388"/>
      <c r="O8" s="388"/>
      <c r="P8" s="388"/>
      <c r="Q8" s="388"/>
      <c r="R8" s="389"/>
      <c r="S8" s="386" t="s">
        <v>5</v>
      </c>
      <c r="T8" s="388"/>
      <c r="U8" s="388"/>
      <c r="V8" s="388"/>
      <c r="W8" s="388"/>
      <c r="X8" s="388"/>
      <c r="Y8" s="388"/>
      <c r="Z8" s="389"/>
      <c r="AA8" s="386" t="s">
        <v>6</v>
      </c>
      <c r="AB8" s="388"/>
      <c r="AC8" s="388"/>
      <c r="AD8" s="388"/>
      <c r="AE8" s="388"/>
      <c r="AF8" s="388"/>
      <c r="AG8" s="388"/>
      <c r="AH8" s="389"/>
      <c r="AI8" s="386" t="s">
        <v>7</v>
      </c>
      <c r="AJ8" s="388"/>
      <c r="AK8" s="388"/>
      <c r="AL8" s="388"/>
      <c r="AM8" s="388"/>
      <c r="AN8" s="388"/>
      <c r="AO8" s="388"/>
      <c r="AP8" s="389"/>
      <c r="AQ8" s="394" t="s">
        <v>8</v>
      </c>
      <c r="AR8" s="394"/>
      <c r="AS8" s="394"/>
      <c r="AT8" s="394"/>
      <c r="AU8" s="394"/>
      <c r="AV8" s="394"/>
      <c r="AW8" s="394"/>
      <c r="AX8" s="394"/>
      <c r="AY8" s="26"/>
      <c r="AZ8" s="376" t="s">
        <v>108</v>
      </c>
      <c r="BA8" s="376" t="s">
        <v>4</v>
      </c>
      <c r="BB8" s="376" t="s">
        <v>5</v>
      </c>
      <c r="BC8" s="376" t="s">
        <v>6</v>
      </c>
      <c r="BD8" s="376" t="s">
        <v>7</v>
      </c>
      <c r="BE8" s="376" t="s">
        <v>8</v>
      </c>
      <c r="BG8" s="376" t="s">
        <v>108</v>
      </c>
      <c r="BH8" s="376" t="s">
        <v>4</v>
      </c>
      <c r="BI8" s="376" t="s">
        <v>5</v>
      </c>
      <c r="BJ8" s="376" t="s">
        <v>6</v>
      </c>
      <c r="BK8" s="376" t="s">
        <v>7</v>
      </c>
      <c r="BL8" s="376" t="s">
        <v>8</v>
      </c>
      <c r="BN8" s="376" t="s">
        <v>108</v>
      </c>
      <c r="BO8" s="376" t="s">
        <v>4</v>
      </c>
      <c r="BP8" s="376" t="s">
        <v>5</v>
      </c>
      <c r="BQ8" s="376" t="s">
        <v>6</v>
      </c>
      <c r="BR8" s="376" t="s">
        <v>7</v>
      </c>
      <c r="BS8" s="376" t="s">
        <v>8</v>
      </c>
    </row>
    <row r="9" spans="2:71" x14ac:dyDescent="0.15">
      <c r="B9" s="240" t="s">
        <v>212</v>
      </c>
      <c r="C9" s="386" t="s">
        <v>27</v>
      </c>
      <c r="D9" s="387"/>
      <c r="E9" s="390" t="s">
        <v>28</v>
      </c>
      <c r="F9" s="387"/>
      <c r="G9" s="390" t="s">
        <v>29</v>
      </c>
      <c r="H9" s="387"/>
      <c r="I9" s="390" t="s">
        <v>30</v>
      </c>
      <c r="J9" s="389"/>
      <c r="K9" s="386" t="s">
        <v>27</v>
      </c>
      <c r="L9" s="387"/>
      <c r="M9" s="390" t="s">
        <v>28</v>
      </c>
      <c r="N9" s="387"/>
      <c r="O9" s="390" t="s">
        <v>29</v>
      </c>
      <c r="P9" s="387"/>
      <c r="Q9" s="390" t="s">
        <v>30</v>
      </c>
      <c r="R9" s="389"/>
      <c r="S9" s="386" t="s">
        <v>27</v>
      </c>
      <c r="T9" s="387"/>
      <c r="U9" s="390" t="s">
        <v>28</v>
      </c>
      <c r="V9" s="387"/>
      <c r="W9" s="390" t="s">
        <v>29</v>
      </c>
      <c r="X9" s="387"/>
      <c r="Y9" s="390" t="s">
        <v>30</v>
      </c>
      <c r="Z9" s="389"/>
      <c r="AA9" s="386" t="s">
        <v>27</v>
      </c>
      <c r="AB9" s="387"/>
      <c r="AC9" s="390" t="s">
        <v>28</v>
      </c>
      <c r="AD9" s="387"/>
      <c r="AE9" s="390" t="s">
        <v>29</v>
      </c>
      <c r="AF9" s="387"/>
      <c r="AG9" s="390" t="s">
        <v>30</v>
      </c>
      <c r="AH9" s="389"/>
      <c r="AI9" s="386" t="s">
        <v>27</v>
      </c>
      <c r="AJ9" s="387"/>
      <c r="AK9" s="390" t="s">
        <v>28</v>
      </c>
      <c r="AL9" s="387"/>
      <c r="AM9" s="390" t="s">
        <v>29</v>
      </c>
      <c r="AN9" s="387"/>
      <c r="AO9" s="390" t="s">
        <v>30</v>
      </c>
      <c r="AP9" s="389"/>
      <c r="AQ9" s="386" t="s">
        <v>27</v>
      </c>
      <c r="AR9" s="387"/>
      <c r="AS9" s="390" t="s">
        <v>28</v>
      </c>
      <c r="AT9" s="387"/>
      <c r="AU9" s="390" t="s">
        <v>29</v>
      </c>
      <c r="AV9" s="387"/>
      <c r="AW9" s="390" t="s">
        <v>30</v>
      </c>
      <c r="AX9" s="391"/>
      <c r="AY9" s="26"/>
      <c r="AZ9" s="377"/>
      <c r="BA9" s="377"/>
      <c r="BB9" s="377"/>
      <c r="BC9" s="377"/>
      <c r="BD9" s="377"/>
      <c r="BE9" s="377"/>
      <c r="BG9" s="377"/>
      <c r="BH9" s="377"/>
      <c r="BI9" s="377"/>
      <c r="BJ9" s="377"/>
      <c r="BK9" s="377"/>
      <c r="BL9" s="377"/>
      <c r="BN9" s="377"/>
      <c r="BO9" s="377"/>
      <c r="BP9" s="377"/>
      <c r="BQ9" s="377"/>
      <c r="BR9" s="377"/>
      <c r="BS9" s="377"/>
    </row>
    <row r="10" spans="2:71" x14ac:dyDescent="0.15">
      <c r="B10" s="27"/>
      <c r="C10" s="53" t="s">
        <v>151</v>
      </c>
      <c r="D10" s="239" t="s">
        <v>152</v>
      </c>
      <c r="E10" s="54" t="s">
        <v>151</v>
      </c>
      <c r="F10" s="54" t="s">
        <v>152</v>
      </c>
      <c r="G10" s="54" t="s">
        <v>151</v>
      </c>
      <c r="H10" s="54" t="s">
        <v>152</v>
      </c>
      <c r="I10" s="54" t="s">
        <v>151</v>
      </c>
      <c r="J10" s="54" t="s">
        <v>152</v>
      </c>
      <c r="K10" s="53" t="s">
        <v>151</v>
      </c>
      <c r="L10" s="187" t="s">
        <v>152</v>
      </c>
      <c r="M10" s="54" t="s">
        <v>151</v>
      </c>
      <c r="N10" s="54" t="s">
        <v>152</v>
      </c>
      <c r="O10" s="54" t="s">
        <v>151</v>
      </c>
      <c r="P10" s="54" t="s">
        <v>152</v>
      </c>
      <c r="Q10" s="54" t="s">
        <v>151</v>
      </c>
      <c r="R10" s="54" t="s">
        <v>152</v>
      </c>
      <c r="S10" s="53" t="s">
        <v>151</v>
      </c>
      <c r="T10" s="187" t="s">
        <v>152</v>
      </c>
      <c r="U10" s="54" t="s">
        <v>151</v>
      </c>
      <c r="V10" s="54" t="s">
        <v>152</v>
      </c>
      <c r="W10" s="54" t="s">
        <v>151</v>
      </c>
      <c r="X10" s="54" t="s">
        <v>152</v>
      </c>
      <c r="Y10" s="54" t="s">
        <v>151</v>
      </c>
      <c r="Z10" s="54" t="s">
        <v>152</v>
      </c>
      <c r="AA10" s="53" t="s">
        <v>151</v>
      </c>
      <c r="AB10" s="187" t="s">
        <v>152</v>
      </c>
      <c r="AC10" s="54" t="s">
        <v>151</v>
      </c>
      <c r="AD10" s="54" t="s">
        <v>152</v>
      </c>
      <c r="AE10" s="54" t="s">
        <v>151</v>
      </c>
      <c r="AF10" s="54" t="s">
        <v>152</v>
      </c>
      <c r="AG10" s="54" t="s">
        <v>151</v>
      </c>
      <c r="AH10" s="54" t="s">
        <v>152</v>
      </c>
      <c r="AI10" s="53" t="s">
        <v>151</v>
      </c>
      <c r="AJ10" s="187" t="s">
        <v>152</v>
      </c>
      <c r="AK10" s="54" t="s">
        <v>151</v>
      </c>
      <c r="AL10" s="54" t="s">
        <v>152</v>
      </c>
      <c r="AM10" s="54" t="s">
        <v>151</v>
      </c>
      <c r="AN10" s="54" t="s">
        <v>152</v>
      </c>
      <c r="AO10" s="54" t="s">
        <v>151</v>
      </c>
      <c r="AP10" s="54" t="s">
        <v>152</v>
      </c>
      <c r="AQ10" s="53" t="s">
        <v>151</v>
      </c>
      <c r="AR10" s="187" t="s">
        <v>152</v>
      </c>
      <c r="AS10" s="54" t="s">
        <v>151</v>
      </c>
      <c r="AT10" s="54" t="s">
        <v>152</v>
      </c>
      <c r="AU10" s="54" t="s">
        <v>151</v>
      </c>
      <c r="AV10" s="54" t="s">
        <v>152</v>
      </c>
      <c r="AW10" s="54" t="s">
        <v>151</v>
      </c>
      <c r="AX10" s="55" t="s">
        <v>152</v>
      </c>
      <c r="AY10" s="198"/>
      <c r="AZ10" s="378"/>
      <c r="BA10" s="378"/>
      <c r="BB10" s="378"/>
      <c r="BC10" s="378"/>
      <c r="BD10" s="378"/>
      <c r="BE10" s="378"/>
      <c r="BG10" s="378"/>
      <c r="BH10" s="378"/>
      <c r="BI10" s="378"/>
      <c r="BJ10" s="378"/>
      <c r="BK10" s="378"/>
      <c r="BL10" s="378"/>
      <c r="BN10" s="378"/>
      <c r="BO10" s="378"/>
      <c r="BP10" s="378"/>
      <c r="BQ10" s="378"/>
      <c r="BR10" s="378"/>
      <c r="BS10" s="378"/>
    </row>
    <row r="11" spans="2:71" x14ac:dyDescent="0.15">
      <c r="B11" s="28" t="s">
        <v>31</v>
      </c>
      <c r="C11" s="29">
        <v>1</v>
      </c>
      <c r="D11" s="183"/>
      <c r="E11" s="30"/>
      <c r="F11" s="246"/>
      <c r="G11" s="246"/>
      <c r="H11" s="30"/>
      <c r="I11" s="30"/>
      <c r="J11" s="246"/>
      <c r="K11" s="29">
        <v>1</v>
      </c>
      <c r="L11" s="183"/>
      <c r="M11" s="30"/>
      <c r="N11" s="246"/>
      <c r="O11" s="246"/>
      <c r="P11" s="30"/>
      <c r="Q11" s="30"/>
      <c r="R11" s="246"/>
      <c r="S11" s="29">
        <v>1</v>
      </c>
      <c r="T11" s="183"/>
      <c r="U11" s="30"/>
      <c r="V11" s="246"/>
      <c r="W11" s="246"/>
      <c r="X11" s="30"/>
      <c r="Y11" s="30"/>
      <c r="Z11" s="250"/>
      <c r="AA11" s="29"/>
      <c r="AB11" s="183"/>
      <c r="AC11" s="30"/>
      <c r="AD11" s="246"/>
      <c r="AE11" s="246"/>
      <c r="AF11" s="30"/>
      <c r="AG11" s="30"/>
      <c r="AH11" s="183"/>
      <c r="AI11" s="29"/>
      <c r="AJ11" s="183"/>
      <c r="AK11" s="30"/>
      <c r="AL11" s="246"/>
      <c r="AM11" s="246"/>
      <c r="AN11" s="188"/>
      <c r="AO11" s="30"/>
      <c r="AP11" s="191"/>
      <c r="AQ11" s="29"/>
      <c r="AR11" s="183"/>
      <c r="AS11" s="30"/>
      <c r="AT11" s="246"/>
      <c r="AU11" s="246"/>
      <c r="AV11" s="188"/>
      <c r="AW11" s="30"/>
      <c r="AX11" s="31"/>
      <c r="AY11" s="32"/>
      <c r="AZ11" s="50">
        <f>IF(SUM(C11:J11)=0,"",1)</f>
        <v>1</v>
      </c>
      <c r="BA11" s="50">
        <f>IF(SUM(K11:R11)=0,"",1)</f>
        <v>1</v>
      </c>
      <c r="BB11" s="50">
        <f>IF(SUM(S11:Z11)=0,"",1)</f>
        <v>1</v>
      </c>
      <c r="BC11" s="50" t="str">
        <f>IF(SUM(AA11:AH11)=0,"",1)</f>
        <v/>
      </c>
      <c r="BD11" s="50" t="str">
        <f>IF(SUM(AI11:AP11)=0,"",1)</f>
        <v/>
      </c>
      <c r="BE11" s="50" t="str">
        <f>IF(SUM(AQ11:AX11)=0,"",1)</f>
        <v/>
      </c>
      <c r="BG11" s="50">
        <f>IF(SUM(C11,E11,G11,I11)=0,"",1)</f>
        <v>1</v>
      </c>
      <c r="BH11" s="50">
        <f>IF(SUM(K11,M11,O11,Q11)=0,"",1)</f>
        <v>1</v>
      </c>
      <c r="BI11" s="50">
        <f>IF(SUM(S11,U11,W11,Y11)=0,"",1)</f>
        <v>1</v>
      </c>
      <c r="BJ11" s="50" t="str">
        <f>IF(SUM(AA11,AC11,AE11,AG11)=0,"",1)</f>
        <v/>
      </c>
      <c r="BK11" s="50" t="str">
        <f>IF(SUM(AI11,AK11,AM11,AO11)=0,"",1)</f>
        <v/>
      </c>
      <c r="BL11" s="50" t="str">
        <f>IF(SUM(AQ11,AS11,AU11,AW11)=0,"",1)</f>
        <v/>
      </c>
      <c r="BN11" s="50"/>
      <c r="BO11" s="50" t="str">
        <f>IF(SUM(L11,N11,P11,R11)=0,"",1)</f>
        <v/>
      </c>
      <c r="BP11" s="50" t="str">
        <f>IF(SUM(T11,V11,X11,Z11)=0,"",1)</f>
        <v/>
      </c>
      <c r="BQ11" s="50" t="str">
        <f>IF(SUM(AB11,AD11,AF11,AH11)=0,"",1)</f>
        <v/>
      </c>
      <c r="BR11" s="50" t="str">
        <f>IF(SUM(AJ11,AL11,AN11,AP11)=0,"",1)</f>
        <v/>
      </c>
      <c r="BS11" s="50" t="str">
        <f>IF(SUM(AR11,AT11,AV11,AX11)=0,"",1)</f>
        <v/>
      </c>
    </row>
    <row r="12" spans="2:71" x14ac:dyDescent="0.15">
      <c r="B12" s="33" t="s">
        <v>32</v>
      </c>
      <c r="C12" s="34"/>
      <c r="D12" s="184"/>
      <c r="E12" s="35"/>
      <c r="F12" s="241"/>
      <c r="G12" s="241"/>
      <c r="H12" s="35"/>
      <c r="I12" s="35"/>
      <c r="J12" s="241"/>
      <c r="K12" s="34"/>
      <c r="L12" s="184"/>
      <c r="M12" s="35"/>
      <c r="N12" s="241"/>
      <c r="O12" s="241"/>
      <c r="P12" s="35"/>
      <c r="Q12" s="35"/>
      <c r="R12" s="241"/>
      <c r="S12" s="34"/>
      <c r="T12" s="184"/>
      <c r="U12" s="35"/>
      <c r="V12" s="241"/>
      <c r="W12" s="241"/>
      <c r="X12" s="35"/>
      <c r="Y12" s="35"/>
      <c r="Z12" s="242"/>
      <c r="AA12" s="34"/>
      <c r="AB12" s="184"/>
      <c r="AC12" s="35"/>
      <c r="AD12" s="241"/>
      <c r="AE12" s="241"/>
      <c r="AF12" s="35"/>
      <c r="AG12" s="35"/>
      <c r="AH12" s="184"/>
      <c r="AI12" s="34"/>
      <c r="AJ12" s="184"/>
      <c r="AK12" s="35"/>
      <c r="AL12" s="241"/>
      <c r="AM12" s="241"/>
      <c r="AN12" s="189"/>
      <c r="AO12" s="35"/>
      <c r="AP12" s="192"/>
      <c r="AQ12" s="34"/>
      <c r="AR12" s="184"/>
      <c r="AS12" s="35"/>
      <c r="AT12" s="241"/>
      <c r="AU12" s="241"/>
      <c r="AV12" s="189"/>
      <c r="AW12" s="35"/>
      <c r="AX12" s="36"/>
      <c r="AY12" s="32"/>
      <c r="AZ12" s="50" t="str">
        <f t="shared" ref="AZ12:AZ65" si="0">IF(SUM(C12:J12)=0,"",1)</f>
        <v/>
      </c>
      <c r="BA12" s="50" t="str">
        <f t="shared" ref="BA12:BA65" si="1">IF(SUM(K12:R12)=0,"",1)</f>
        <v/>
      </c>
      <c r="BB12" s="50" t="str">
        <f t="shared" ref="BB12:BB65" si="2">IF(SUM(S12:Z12)=0,"",1)</f>
        <v/>
      </c>
      <c r="BC12" s="50" t="str">
        <f t="shared" ref="BC12:BC65" si="3">IF(SUM(AA12:AH12)=0,"",1)</f>
        <v/>
      </c>
      <c r="BD12" s="50" t="str">
        <f t="shared" ref="BD12:BD65" si="4">IF(SUM(AI12:AP12)=0,"",1)</f>
        <v/>
      </c>
      <c r="BE12" s="50" t="str">
        <f t="shared" ref="BE12:BE65" si="5">IF(SUM(AQ12:AX12)=0,"",1)</f>
        <v/>
      </c>
      <c r="BG12" s="50" t="str">
        <f t="shared" ref="BG12:BG65" si="6">IF(SUM(C12,E12,G12,I12)=0,"",1)</f>
        <v/>
      </c>
      <c r="BH12" s="50" t="str">
        <f t="shared" ref="BH12:BH65" si="7">IF(SUM(K12,M12,O12,Q12)=0,"",1)</f>
        <v/>
      </c>
      <c r="BI12" s="50" t="str">
        <f t="shared" ref="BI12:BI65" si="8">IF(SUM(S12,U12,W12,Y12)=0,"",1)</f>
        <v/>
      </c>
      <c r="BJ12" s="50" t="str">
        <f t="shared" ref="BJ12:BJ65" si="9">IF(SUM(AA12,AC12,AE12,AG12)=0,"",1)</f>
        <v/>
      </c>
      <c r="BK12" s="50" t="str">
        <f t="shared" ref="BK12:BK65" si="10">IF(SUM(AI12,AK12,AM12,AO12)=0,"",1)</f>
        <v/>
      </c>
      <c r="BL12" s="50" t="str">
        <f t="shared" ref="BL12:BL65" si="11">IF(SUM(AQ12,AS12,AU12,AW12)=0,"",1)</f>
        <v/>
      </c>
      <c r="BN12" s="50"/>
      <c r="BO12" s="50" t="str">
        <f t="shared" ref="BO12:BO65" si="12">IF(SUM(L12,N12,P12,R12)=0,"",1)</f>
        <v/>
      </c>
      <c r="BP12" s="50" t="str">
        <f t="shared" ref="BP12:BP65" si="13">IF(SUM(T12,V12,X12,Z12)=0,"",1)</f>
        <v/>
      </c>
      <c r="BQ12" s="50" t="str">
        <f t="shared" ref="BQ12:BQ65" si="14">IF(SUM(AB12,AD12,AF12,AH12)=0,"",1)</f>
        <v/>
      </c>
      <c r="BR12" s="50" t="str">
        <f t="shared" ref="BR12:BR65" si="15">IF(SUM(AJ12,AL12,AN12,AP12)=0,"",1)</f>
        <v/>
      </c>
      <c r="BS12" s="50" t="str">
        <f t="shared" ref="BS12:BS65" si="16">IF(SUM(AR12,AT12,AV12,AX12)=0,"",1)</f>
        <v/>
      </c>
    </row>
    <row r="13" spans="2:71" x14ac:dyDescent="0.15">
      <c r="B13" s="33" t="s">
        <v>34</v>
      </c>
      <c r="C13" s="34">
        <v>1</v>
      </c>
      <c r="D13" s="184"/>
      <c r="E13" s="35"/>
      <c r="F13" s="241"/>
      <c r="G13" s="241"/>
      <c r="H13" s="35"/>
      <c r="I13" s="35"/>
      <c r="J13" s="241"/>
      <c r="K13" s="34">
        <v>1</v>
      </c>
      <c r="L13" s="184"/>
      <c r="M13" s="35"/>
      <c r="N13" s="241"/>
      <c r="O13" s="241"/>
      <c r="P13" s="35"/>
      <c r="Q13" s="35"/>
      <c r="R13" s="241"/>
      <c r="S13" s="34">
        <v>1</v>
      </c>
      <c r="T13" s="184"/>
      <c r="U13" s="35"/>
      <c r="V13" s="241"/>
      <c r="W13" s="241"/>
      <c r="X13" s="35"/>
      <c r="Y13" s="35"/>
      <c r="Z13" s="242"/>
      <c r="AA13" s="34"/>
      <c r="AB13" s="184"/>
      <c r="AC13" s="35"/>
      <c r="AD13" s="241"/>
      <c r="AE13" s="241"/>
      <c r="AF13" s="35"/>
      <c r="AG13" s="35"/>
      <c r="AH13" s="184"/>
      <c r="AI13" s="34"/>
      <c r="AJ13" s="184"/>
      <c r="AK13" s="35"/>
      <c r="AL13" s="241"/>
      <c r="AM13" s="241"/>
      <c r="AN13" s="189"/>
      <c r="AO13" s="35"/>
      <c r="AP13" s="192"/>
      <c r="AQ13" s="34"/>
      <c r="AR13" s="184"/>
      <c r="AS13" s="35"/>
      <c r="AT13" s="241"/>
      <c r="AU13" s="241"/>
      <c r="AV13" s="189"/>
      <c r="AW13" s="35"/>
      <c r="AX13" s="36"/>
      <c r="AY13" s="32"/>
      <c r="AZ13" s="50">
        <f>IF(SUM(C13:J13)=0,"",1)</f>
        <v>1</v>
      </c>
      <c r="BA13" s="50">
        <f t="shared" si="1"/>
        <v>1</v>
      </c>
      <c r="BB13" s="50">
        <f t="shared" si="2"/>
        <v>1</v>
      </c>
      <c r="BC13" s="50" t="str">
        <f t="shared" si="3"/>
        <v/>
      </c>
      <c r="BD13" s="50" t="str">
        <f t="shared" si="4"/>
        <v/>
      </c>
      <c r="BE13" s="50" t="str">
        <f t="shared" si="5"/>
        <v/>
      </c>
      <c r="BG13" s="50">
        <f t="shared" si="6"/>
        <v>1</v>
      </c>
      <c r="BH13" s="50">
        <f t="shared" si="7"/>
        <v>1</v>
      </c>
      <c r="BI13" s="50">
        <f t="shared" si="8"/>
        <v>1</v>
      </c>
      <c r="BJ13" s="50" t="str">
        <f t="shared" si="9"/>
        <v/>
      </c>
      <c r="BK13" s="50" t="str">
        <f t="shared" si="10"/>
        <v/>
      </c>
      <c r="BL13" s="50" t="str">
        <f t="shared" si="11"/>
        <v/>
      </c>
      <c r="BN13" s="50"/>
      <c r="BO13" s="50" t="str">
        <f t="shared" si="12"/>
        <v/>
      </c>
      <c r="BP13" s="50" t="str">
        <f t="shared" si="13"/>
        <v/>
      </c>
      <c r="BQ13" s="50" t="str">
        <f t="shared" si="14"/>
        <v/>
      </c>
      <c r="BR13" s="50" t="str">
        <f t="shared" si="15"/>
        <v/>
      </c>
      <c r="BS13" s="50" t="str">
        <f t="shared" si="16"/>
        <v/>
      </c>
    </row>
    <row r="14" spans="2:71" x14ac:dyDescent="0.15">
      <c r="B14" s="33" t="s">
        <v>35</v>
      </c>
      <c r="C14" s="34"/>
      <c r="D14" s="184">
        <v>1</v>
      </c>
      <c r="E14" s="35" t="s">
        <v>92</v>
      </c>
      <c r="F14" s="241"/>
      <c r="G14" s="241"/>
      <c r="H14" s="35"/>
      <c r="I14" s="35"/>
      <c r="J14" s="241"/>
      <c r="K14" s="34"/>
      <c r="L14" s="184">
        <v>1</v>
      </c>
      <c r="M14" s="35" t="s">
        <v>111</v>
      </c>
      <c r="N14" s="241"/>
      <c r="O14" s="241"/>
      <c r="P14" s="35"/>
      <c r="Q14" s="35"/>
      <c r="R14" s="241"/>
      <c r="S14" s="34"/>
      <c r="T14" s="184">
        <v>1</v>
      </c>
      <c r="U14" s="35"/>
      <c r="V14" s="241"/>
      <c r="W14" s="241"/>
      <c r="X14" s="35"/>
      <c r="Y14" s="35"/>
      <c r="Z14" s="242"/>
      <c r="AA14" s="34"/>
      <c r="AB14" s="184"/>
      <c r="AC14" s="35"/>
      <c r="AD14" s="241"/>
      <c r="AE14" s="241"/>
      <c r="AF14" s="35"/>
      <c r="AG14" s="35"/>
      <c r="AH14" s="184"/>
      <c r="AI14" s="34"/>
      <c r="AJ14" s="184"/>
      <c r="AK14" s="35"/>
      <c r="AL14" s="241"/>
      <c r="AM14" s="241"/>
      <c r="AN14" s="189"/>
      <c r="AO14" s="35"/>
      <c r="AP14" s="192"/>
      <c r="AQ14" s="34"/>
      <c r="AR14" s="184"/>
      <c r="AS14" s="35"/>
      <c r="AT14" s="241"/>
      <c r="AU14" s="241"/>
      <c r="AV14" s="189"/>
      <c r="AW14" s="35"/>
      <c r="AX14" s="36"/>
      <c r="AY14" s="32"/>
      <c r="AZ14" s="50">
        <f>IF(SUM(C14:J14)=0,"",1)</f>
        <v>1</v>
      </c>
      <c r="BA14" s="50">
        <f t="shared" si="1"/>
        <v>1</v>
      </c>
      <c r="BB14" s="50">
        <f t="shared" si="2"/>
        <v>1</v>
      </c>
      <c r="BC14" s="50" t="str">
        <f t="shared" si="3"/>
        <v/>
      </c>
      <c r="BD14" s="50" t="str">
        <f t="shared" si="4"/>
        <v/>
      </c>
      <c r="BE14" s="50" t="str">
        <f t="shared" si="5"/>
        <v/>
      </c>
      <c r="BG14" s="50" t="str">
        <f t="shared" si="6"/>
        <v/>
      </c>
      <c r="BH14" s="50" t="str">
        <f t="shared" si="7"/>
        <v/>
      </c>
      <c r="BI14" s="50" t="str">
        <f t="shared" si="8"/>
        <v/>
      </c>
      <c r="BJ14" s="50" t="str">
        <f t="shared" si="9"/>
        <v/>
      </c>
      <c r="BK14" s="50" t="str">
        <f t="shared" si="10"/>
        <v/>
      </c>
      <c r="BL14" s="50" t="str">
        <f t="shared" si="11"/>
        <v/>
      </c>
      <c r="BN14" s="50"/>
      <c r="BO14" s="50">
        <f t="shared" si="12"/>
        <v>1</v>
      </c>
      <c r="BP14" s="50">
        <f t="shared" si="13"/>
        <v>1</v>
      </c>
      <c r="BQ14" s="50" t="str">
        <f t="shared" si="14"/>
        <v/>
      </c>
      <c r="BR14" s="50" t="str">
        <f t="shared" si="15"/>
        <v/>
      </c>
      <c r="BS14" s="50" t="str">
        <f t="shared" si="16"/>
        <v/>
      </c>
    </row>
    <row r="15" spans="2:71" x14ac:dyDescent="0.15">
      <c r="B15" s="33" t="s">
        <v>36</v>
      </c>
      <c r="C15" s="34"/>
      <c r="D15" s="184">
        <v>1</v>
      </c>
      <c r="E15" s="35"/>
      <c r="F15" s="241"/>
      <c r="G15" s="241"/>
      <c r="H15" s="35"/>
      <c r="I15" s="35"/>
      <c r="J15" s="241"/>
      <c r="K15" s="34"/>
      <c r="L15" s="184">
        <v>1</v>
      </c>
      <c r="M15" s="35"/>
      <c r="N15" s="241"/>
      <c r="O15" s="241"/>
      <c r="P15" s="35"/>
      <c r="Q15" s="35"/>
      <c r="R15" s="241"/>
      <c r="S15" s="34"/>
      <c r="T15" s="184">
        <v>1</v>
      </c>
      <c r="U15" s="35"/>
      <c r="V15" s="241"/>
      <c r="W15" s="241"/>
      <c r="X15" s="35"/>
      <c r="Y15" s="35"/>
      <c r="Z15" s="242"/>
      <c r="AA15" s="34"/>
      <c r="AB15" s="184"/>
      <c r="AC15" s="35"/>
      <c r="AD15" s="241"/>
      <c r="AE15" s="241"/>
      <c r="AF15" s="35"/>
      <c r="AG15" s="35"/>
      <c r="AH15" s="184"/>
      <c r="AI15" s="34"/>
      <c r="AJ15" s="184"/>
      <c r="AK15" s="35"/>
      <c r="AL15" s="241"/>
      <c r="AM15" s="241"/>
      <c r="AN15" s="189"/>
      <c r="AO15" s="35"/>
      <c r="AP15" s="192"/>
      <c r="AQ15" s="34"/>
      <c r="AR15" s="184"/>
      <c r="AS15" s="35"/>
      <c r="AT15" s="241"/>
      <c r="AU15" s="241"/>
      <c r="AV15" s="189"/>
      <c r="AW15" s="35"/>
      <c r="AX15" s="36"/>
      <c r="AY15" s="32"/>
      <c r="AZ15" s="50">
        <f t="shared" si="0"/>
        <v>1</v>
      </c>
      <c r="BA15" s="50">
        <f t="shared" si="1"/>
        <v>1</v>
      </c>
      <c r="BB15" s="50">
        <f t="shared" si="2"/>
        <v>1</v>
      </c>
      <c r="BC15" s="50" t="str">
        <f t="shared" si="3"/>
        <v/>
      </c>
      <c r="BD15" s="50" t="str">
        <f t="shared" si="4"/>
        <v/>
      </c>
      <c r="BE15" s="50" t="str">
        <f t="shared" si="5"/>
        <v/>
      </c>
      <c r="BG15" s="50" t="str">
        <f t="shared" si="6"/>
        <v/>
      </c>
      <c r="BH15" s="50" t="str">
        <f t="shared" si="7"/>
        <v/>
      </c>
      <c r="BI15" s="50" t="str">
        <f t="shared" si="8"/>
        <v/>
      </c>
      <c r="BJ15" s="50" t="str">
        <f t="shared" si="9"/>
        <v/>
      </c>
      <c r="BK15" s="50" t="str">
        <f t="shared" si="10"/>
        <v/>
      </c>
      <c r="BL15" s="50" t="str">
        <f t="shared" si="11"/>
        <v/>
      </c>
      <c r="BN15" s="50"/>
      <c r="BO15" s="50">
        <f t="shared" si="12"/>
        <v>1</v>
      </c>
      <c r="BP15" s="50">
        <f t="shared" si="13"/>
        <v>1</v>
      </c>
      <c r="BQ15" s="50" t="str">
        <f t="shared" si="14"/>
        <v/>
      </c>
      <c r="BR15" s="50" t="str">
        <f t="shared" si="15"/>
        <v/>
      </c>
      <c r="BS15" s="50" t="str">
        <f t="shared" si="16"/>
        <v/>
      </c>
    </row>
    <row r="16" spans="2:71" x14ac:dyDescent="0.15">
      <c r="B16" s="33" t="s">
        <v>37</v>
      </c>
      <c r="C16" s="34"/>
      <c r="D16" s="184"/>
      <c r="E16" s="35">
        <v>1</v>
      </c>
      <c r="F16" s="241"/>
      <c r="G16" s="241"/>
      <c r="H16" s="35"/>
      <c r="I16" s="35"/>
      <c r="J16" s="241"/>
      <c r="K16" s="34"/>
      <c r="L16" s="184"/>
      <c r="M16" s="35">
        <v>1</v>
      </c>
      <c r="N16" s="241"/>
      <c r="O16" s="241"/>
      <c r="P16" s="35"/>
      <c r="Q16" s="35"/>
      <c r="R16" s="241"/>
      <c r="S16" s="34"/>
      <c r="T16" s="184"/>
      <c r="U16" s="35"/>
      <c r="V16" s="241"/>
      <c r="W16" s="241"/>
      <c r="X16" s="35"/>
      <c r="Y16" s="35"/>
      <c r="Z16" s="242"/>
      <c r="AA16" s="34"/>
      <c r="AB16" s="184"/>
      <c r="AC16" s="35"/>
      <c r="AD16" s="241"/>
      <c r="AE16" s="241"/>
      <c r="AF16" s="35"/>
      <c r="AG16" s="35"/>
      <c r="AH16" s="184"/>
      <c r="AI16" s="34"/>
      <c r="AJ16" s="184"/>
      <c r="AK16" s="35"/>
      <c r="AL16" s="241"/>
      <c r="AM16" s="241"/>
      <c r="AN16" s="189"/>
      <c r="AO16" s="35"/>
      <c r="AP16" s="192"/>
      <c r="AQ16" s="34"/>
      <c r="AR16" s="184"/>
      <c r="AS16" s="35"/>
      <c r="AT16" s="241"/>
      <c r="AU16" s="241"/>
      <c r="AV16" s="189"/>
      <c r="AW16" s="35"/>
      <c r="AX16" s="36"/>
      <c r="AY16" s="32"/>
      <c r="AZ16" s="50">
        <f t="shared" si="0"/>
        <v>1</v>
      </c>
      <c r="BA16" s="50">
        <f t="shared" si="1"/>
        <v>1</v>
      </c>
      <c r="BB16" s="50" t="str">
        <f t="shared" si="2"/>
        <v/>
      </c>
      <c r="BC16" s="50" t="str">
        <f t="shared" si="3"/>
        <v/>
      </c>
      <c r="BD16" s="50" t="str">
        <f t="shared" si="4"/>
        <v/>
      </c>
      <c r="BE16" s="50" t="str">
        <f t="shared" si="5"/>
        <v/>
      </c>
      <c r="BG16" s="50">
        <f t="shared" si="6"/>
        <v>1</v>
      </c>
      <c r="BH16" s="50">
        <f t="shared" si="7"/>
        <v>1</v>
      </c>
      <c r="BI16" s="50" t="str">
        <f t="shared" si="8"/>
        <v/>
      </c>
      <c r="BJ16" s="50" t="str">
        <f t="shared" si="9"/>
        <v/>
      </c>
      <c r="BK16" s="50" t="str">
        <f t="shared" si="10"/>
        <v/>
      </c>
      <c r="BL16" s="50" t="str">
        <f t="shared" si="11"/>
        <v/>
      </c>
      <c r="BN16" s="50"/>
      <c r="BO16" s="50" t="str">
        <f t="shared" si="12"/>
        <v/>
      </c>
      <c r="BP16" s="50" t="str">
        <f t="shared" si="13"/>
        <v/>
      </c>
      <c r="BQ16" s="50" t="str">
        <f t="shared" si="14"/>
        <v/>
      </c>
      <c r="BR16" s="50" t="str">
        <f t="shared" si="15"/>
        <v/>
      </c>
      <c r="BS16" s="50" t="str">
        <f t="shared" si="16"/>
        <v/>
      </c>
    </row>
    <row r="17" spans="2:71" x14ac:dyDescent="0.15">
      <c r="B17" s="33" t="s">
        <v>38</v>
      </c>
      <c r="C17" s="34">
        <v>1</v>
      </c>
      <c r="D17" s="184"/>
      <c r="E17" s="35"/>
      <c r="F17" s="241"/>
      <c r="G17" s="241"/>
      <c r="H17" s="35"/>
      <c r="I17" s="35"/>
      <c r="J17" s="241"/>
      <c r="K17" s="34">
        <v>1</v>
      </c>
      <c r="L17" s="184"/>
      <c r="M17" s="35"/>
      <c r="N17" s="241"/>
      <c r="O17" s="241"/>
      <c r="P17" s="35"/>
      <c r="Q17" s="35"/>
      <c r="R17" s="241"/>
      <c r="S17" s="34"/>
      <c r="T17" s="184"/>
      <c r="U17" s="35"/>
      <c r="V17" s="241"/>
      <c r="W17" s="241"/>
      <c r="X17" s="35"/>
      <c r="Y17" s="35"/>
      <c r="Z17" s="242"/>
      <c r="AA17" s="34"/>
      <c r="AB17" s="184"/>
      <c r="AC17" s="35"/>
      <c r="AD17" s="241"/>
      <c r="AE17" s="241"/>
      <c r="AF17" s="35"/>
      <c r="AG17" s="35"/>
      <c r="AH17" s="184"/>
      <c r="AI17" s="34"/>
      <c r="AJ17" s="184"/>
      <c r="AK17" s="35"/>
      <c r="AL17" s="241"/>
      <c r="AM17" s="241"/>
      <c r="AN17" s="189"/>
      <c r="AO17" s="35"/>
      <c r="AP17" s="192"/>
      <c r="AQ17" s="34"/>
      <c r="AR17" s="184"/>
      <c r="AS17" s="35"/>
      <c r="AT17" s="241"/>
      <c r="AU17" s="241"/>
      <c r="AV17" s="189"/>
      <c r="AW17" s="35"/>
      <c r="AX17" s="36"/>
      <c r="AY17" s="32"/>
      <c r="AZ17" s="50">
        <f t="shared" si="0"/>
        <v>1</v>
      </c>
      <c r="BA17" s="50">
        <f t="shared" si="1"/>
        <v>1</v>
      </c>
      <c r="BB17" s="50" t="str">
        <f t="shared" si="2"/>
        <v/>
      </c>
      <c r="BC17" s="50" t="str">
        <f t="shared" si="3"/>
        <v/>
      </c>
      <c r="BD17" s="50" t="str">
        <f t="shared" si="4"/>
        <v/>
      </c>
      <c r="BE17" s="50" t="str">
        <f t="shared" si="5"/>
        <v/>
      </c>
      <c r="BG17" s="50">
        <f t="shared" si="6"/>
        <v>1</v>
      </c>
      <c r="BH17" s="50">
        <f t="shared" si="7"/>
        <v>1</v>
      </c>
      <c r="BI17" s="50" t="str">
        <f t="shared" si="8"/>
        <v/>
      </c>
      <c r="BJ17" s="50" t="str">
        <f t="shared" si="9"/>
        <v/>
      </c>
      <c r="BK17" s="50" t="str">
        <f t="shared" si="10"/>
        <v/>
      </c>
      <c r="BL17" s="50" t="str">
        <f t="shared" si="11"/>
        <v/>
      </c>
      <c r="BN17" s="50"/>
      <c r="BO17" s="50" t="str">
        <f t="shared" si="12"/>
        <v/>
      </c>
      <c r="BP17" s="50" t="str">
        <f t="shared" si="13"/>
        <v/>
      </c>
      <c r="BQ17" s="50" t="str">
        <f t="shared" si="14"/>
        <v/>
      </c>
      <c r="BR17" s="50" t="str">
        <f t="shared" si="15"/>
        <v/>
      </c>
      <c r="BS17" s="50" t="str">
        <f t="shared" si="16"/>
        <v/>
      </c>
    </row>
    <row r="18" spans="2:71" x14ac:dyDescent="0.15">
      <c r="B18" s="33" t="s">
        <v>39</v>
      </c>
      <c r="C18" s="34">
        <v>1</v>
      </c>
      <c r="D18" s="184"/>
      <c r="E18" s="35"/>
      <c r="F18" s="241"/>
      <c r="G18" s="241"/>
      <c r="H18" s="35"/>
      <c r="I18" s="35"/>
      <c r="J18" s="241"/>
      <c r="K18" s="34">
        <v>1</v>
      </c>
      <c r="L18" s="184"/>
      <c r="M18" s="35"/>
      <c r="N18" s="241"/>
      <c r="O18" s="241"/>
      <c r="P18" s="35"/>
      <c r="Q18" s="35"/>
      <c r="R18" s="241"/>
      <c r="S18" s="34"/>
      <c r="T18" s="184"/>
      <c r="U18" s="35"/>
      <c r="V18" s="241"/>
      <c r="W18" s="241"/>
      <c r="X18" s="35"/>
      <c r="Y18" s="35"/>
      <c r="Z18" s="242"/>
      <c r="AA18" s="34"/>
      <c r="AB18" s="184"/>
      <c r="AC18" s="35"/>
      <c r="AD18" s="241"/>
      <c r="AE18" s="241"/>
      <c r="AF18" s="35"/>
      <c r="AG18" s="35"/>
      <c r="AH18" s="184"/>
      <c r="AI18" s="34"/>
      <c r="AJ18" s="184"/>
      <c r="AK18" s="35"/>
      <c r="AL18" s="241"/>
      <c r="AM18" s="241"/>
      <c r="AN18" s="189"/>
      <c r="AO18" s="35"/>
      <c r="AP18" s="192"/>
      <c r="AQ18" s="34"/>
      <c r="AR18" s="184"/>
      <c r="AS18" s="35"/>
      <c r="AT18" s="241"/>
      <c r="AU18" s="241"/>
      <c r="AV18" s="189"/>
      <c r="AW18" s="35"/>
      <c r="AX18" s="36"/>
      <c r="AY18" s="32"/>
      <c r="AZ18" s="50">
        <f t="shared" si="0"/>
        <v>1</v>
      </c>
      <c r="BA18" s="50">
        <f t="shared" si="1"/>
        <v>1</v>
      </c>
      <c r="BB18" s="50" t="str">
        <f t="shared" si="2"/>
        <v/>
      </c>
      <c r="BC18" s="50" t="str">
        <f t="shared" si="3"/>
        <v/>
      </c>
      <c r="BD18" s="50" t="str">
        <f t="shared" si="4"/>
        <v/>
      </c>
      <c r="BE18" s="50" t="str">
        <f t="shared" si="5"/>
        <v/>
      </c>
      <c r="BG18" s="50">
        <f t="shared" si="6"/>
        <v>1</v>
      </c>
      <c r="BH18" s="50">
        <f t="shared" si="7"/>
        <v>1</v>
      </c>
      <c r="BI18" s="50" t="str">
        <f t="shared" si="8"/>
        <v/>
      </c>
      <c r="BJ18" s="50" t="str">
        <f t="shared" si="9"/>
        <v/>
      </c>
      <c r="BK18" s="50" t="str">
        <f t="shared" si="10"/>
        <v/>
      </c>
      <c r="BL18" s="50" t="str">
        <f t="shared" si="11"/>
        <v/>
      </c>
      <c r="BN18" s="50"/>
      <c r="BO18" s="50" t="str">
        <f t="shared" si="12"/>
        <v/>
      </c>
      <c r="BP18" s="50" t="str">
        <f t="shared" si="13"/>
        <v/>
      </c>
      <c r="BQ18" s="50" t="str">
        <f t="shared" si="14"/>
        <v/>
      </c>
      <c r="BR18" s="50" t="str">
        <f t="shared" si="15"/>
        <v/>
      </c>
      <c r="BS18" s="50" t="str">
        <f t="shared" si="16"/>
        <v/>
      </c>
    </row>
    <row r="19" spans="2:71" x14ac:dyDescent="0.15">
      <c r="B19" s="33" t="s">
        <v>40</v>
      </c>
      <c r="C19" s="34"/>
      <c r="D19" s="184"/>
      <c r="E19" s="35">
        <v>1</v>
      </c>
      <c r="F19" s="241"/>
      <c r="G19" s="241"/>
      <c r="H19" s="35"/>
      <c r="I19" s="35"/>
      <c r="J19" s="241"/>
      <c r="K19" s="34"/>
      <c r="L19" s="184"/>
      <c r="M19" s="35">
        <v>1</v>
      </c>
      <c r="N19" s="241"/>
      <c r="O19" s="241"/>
      <c r="P19" s="35"/>
      <c r="Q19" s="35"/>
      <c r="R19" s="241"/>
      <c r="S19" s="34"/>
      <c r="T19" s="184"/>
      <c r="U19" s="35"/>
      <c r="V19" s="241"/>
      <c r="W19" s="241"/>
      <c r="X19" s="35"/>
      <c r="Y19" s="35"/>
      <c r="Z19" s="242"/>
      <c r="AA19" s="34"/>
      <c r="AB19" s="184"/>
      <c r="AC19" s="35"/>
      <c r="AD19" s="241"/>
      <c r="AE19" s="241"/>
      <c r="AF19" s="35"/>
      <c r="AG19" s="35"/>
      <c r="AH19" s="184"/>
      <c r="AI19" s="34"/>
      <c r="AJ19" s="184"/>
      <c r="AK19" s="35"/>
      <c r="AL19" s="241"/>
      <c r="AM19" s="241"/>
      <c r="AN19" s="189"/>
      <c r="AO19" s="35"/>
      <c r="AP19" s="192"/>
      <c r="AQ19" s="34"/>
      <c r="AR19" s="184"/>
      <c r="AS19" s="35"/>
      <c r="AT19" s="241"/>
      <c r="AU19" s="241"/>
      <c r="AV19" s="189"/>
      <c r="AW19" s="35"/>
      <c r="AX19" s="36"/>
      <c r="AY19" s="32"/>
      <c r="AZ19" s="50">
        <f t="shared" si="0"/>
        <v>1</v>
      </c>
      <c r="BA19" s="50">
        <f t="shared" si="1"/>
        <v>1</v>
      </c>
      <c r="BB19" s="50" t="str">
        <f t="shared" si="2"/>
        <v/>
      </c>
      <c r="BC19" s="50" t="str">
        <f t="shared" si="3"/>
        <v/>
      </c>
      <c r="BD19" s="50" t="str">
        <f t="shared" si="4"/>
        <v/>
      </c>
      <c r="BE19" s="50" t="str">
        <f t="shared" si="5"/>
        <v/>
      </c>
      <c r="BG19" s="50">
        <f t="shared" si="6"/>
        <v>1</v>
      </c>
      <c r="BH19" s="50">
        <f t="shared" si="7"/>
        <v>1</v>
      </c>
      <c r="BI19" s="50" t="str">
        <f t="shared" si="8"/>
        <v/>
      </c>
      <c r="BJ19" s="50" t="str">
        <f t="shared" si="9"/>
        <v/>
      </c>
      <c r="BK19" s="50" t="str">
        <f t="shared" si="10"/>
        <v/>
      </c>
      <c r="BL19" s="50" t="str">
        <f t="shared" si="11"/>
        <v/>
      </c>
      <c r="BN19" s="50"/>
      <c r="BO19" s="50" t="str">
        <f t="shared" si="12"/>
        <v/>
      </c>
      <c r="BP19" s="50" t="str">
        <f t="shared" si="13"/>
        <v/>
      </c>
      <c r="BQ19" s="50" t="str">
        <f t="shared" si="14"/>
        <v/>
      </c>
      <c r="BR19" s="50" t="str">
        <f t="shared" si="15"/>
        <v/>
      </c>
      <c r="BS19" s="50" t="str">
        <f t="shared" si="16"/>
        <v/>
      </c>
    </row>
    <row r="20" spans="2:71" x14ac:dyDescent="0.15">
      <c r="B20" s="33" t="s">
        <v>41</v>
      </c>
      <c r="C20" s="34">
        <v>1</v>
      </c>
      <c r="D20" s="184"/>
      <c r="E20" s="35"/>
      <c r="F20" s="241"/>
      <c r="G20" s="241"/>
      <c r="H20" s="35"/>
      <c r="I20" s="35"/>
      <c r="J20" s="241"/>
      <c r="K20" s="34">
        <v>1</v>
      </c>
      <c r="L20" s="184"/>
      <c r="M20" s="35"/>
      <c r="N20" s="241"/>
      <c r="O20" s="241"/>
      <c r="P20" s="35"/>
      <c r="Q20" s="35"/>
      <c r="R20" s="241"/>
      <c r="S20" s="34">
        <v>1</v>
      </c>
      <c r="T20" s="184"/>
      <c r="U20" s="35"/>
      <c r="V20" s="241"/>
      <c r="W20" s="241"/>
      <c r="X20" s="35"/>
      <c r="Y20" s="35"/>
      <c r="Z20" s="242"/>
      <c r="AA20" s="34"/>
      <c r="AB20" s="184"/>
      <c r="AC20" s="35"/>
      <c r="AD20" s="241"/>
      <c r="AE20" s="241"/>
      <c r="AF20" s="35"/>
      <c r="AG20" s="35"/>
      <c r="AH20" s="184"/>
      <c r="AI20" s="34"/>
      <c r="AJ20" s="184"/>
      <c r="AK20" s="35"/>
      <c r="AL20" s="241"/>
      <c r="AM20" s="241"/>
      <c r="AN20" s="189"/>
      <c r="AO20" s="35"/>
      <c r="AP20" s="192"/>
      <c r="AQ20" s="34"/>
      <c r="AR20" s="184"/>
      <c r="AS20" s="35"/>
      <c r="AT20" s="241"/>
      <c r="AU20" s="241"/>
      <c r="AV20" s="189"/>
      <c r="AW20" s="35"/>
      <c r="AX20" s="36"/>
      <c r="AY20" s="32"/>
      <c r="AZ20" s="50">
        <f t="shared" si="0"/>
        <v>1</v>
      </c>
      <c r="BA20" s="50">
        <f t="shared" si="1"/>
        <v>1</v>
      </c>
      <c r="BB20" s="50">
        <f t="shared" si="2"/>
        <v>1</v>
      </c>
      <c r="BC20" s="50" t="str">
        <f t="shared" si="3"/>
        <v/>
      </c>
      <c r="BD20" s="50" t="str">
        <f t="shared" si="4"/>
        <v/>
      </c>
      <c r="BE20" s="50" t="str">
        <f t="shared" si="5"/>
        <v/>
      </c>
      <c r="BG20" s="50">
        <f t="shared" si="6"/>
        <v>1</v>
      </c>
      <c r="BH20" s="50">
        <f t="shared" si="7"/>
        <v>1</v>
      </c>
      <c r="BI20" s="50">
        <f t="shared" si="8"/>
        <v>1</v>
      </c>
      <c r="BJ20" s="50" t="str">
        <f t="shared" si="9"/>
        <v/>
      </c>
      <c r="BK20" s="50" t="str">
        <f t="shared" si="10"/>
        <v/>
      </c>
      <c r="BL20" s="50" t="str">
        <f t="shared" si="11"/>
        <v/>
      </c>
      <c r="BN20" s="50"/>
      <c r="BO20" s="50" t="str">
        <f t="shared" si="12"/>
        <v/>
      </c>
      <c r="BP20" s="50" t="str">
        <f t="shared" si="13"/>
        <v/>
      </c>
      <c r="BQ20" s="50" t="str">
        <f t="shared" si="14"/>
        <v/>
      </c>
      <c r="BR20" s="50" t="str">
        <f t="shared" si="15"/>
        <v/>
      </c>
      <c r="BS20" s="50" t="str">
        <f t="shared" si="16"/>
        <v/>
      </c>
    </row>
    <row r="21" spans="2:71" x14ac:dyDescent="0.15">
      <c r="B21" s="33" t="s">
        <v>42</v>
      </c>
      <c r="C21" s="34"/>
      <c r="D21" s="184"/>
      <c r="E21" s="35"/>
      <c r="F21" s="241"/>
      <c r="G21" s="241"/>
      <c r="H21" s="35">
        <v>1</v>
      </c>
      <c r="I21" s="35"/>
      <c r="J21" s="241"/>
      <c r="K21" s="34"/>
      <c r="L21" s="184"/>
      <c r="M21" s="35"/>
      <c r="N21" s="241"/>
      <c r="O21" s="241"/>
      <c r="P21" s="35">
        <v>1</v>
      </c>
      <c r="Q21" s="35"/>
      <c r="R21" s="241"/>
      <c r="S21" s="34">
        <v>1</v>
      </c>
      <c r="T21" s="184"/>
      <c r="U21" s="35"/>
      <c r="V21" s="241"/>
      <c r="W21" s="241" t="s">
        <v>111</v>
      </c>
      <c r="X21" s="35"/>
      <c r="Y21" s="35"/>
      <c r="Z21" s="242"/>
      <c r="AA21" s="34"/>
      <c r="AB21" s="184"/>
      <c r="AC21" s="35"/>
      <c r="AD21" s="241"/>
      <c r="AE21" s="241"/>
      <c r="AF21" s="35"/>
      <c r="AG21" s="35"/>
      <c r="AH21" s="184"/>
      <c r="AI21" s="34"/>
      <c r="AJ21" s="184"/>
      <c r="AK21" s="35"/>
      <c r="AL21" s="241"/>
      <c r="AM21" s="241"/>
      <c r="AN21" s="189"/>
      <c r="AO21" s="35"/>
      <c r="AP21" s="192"/>
      <c r="AQ21" s="34"/>
      <c r="AR21" s="184"/>
      <c r="AS21" s="35"/>
      <c r="AT21" s="241"/>
      <c r="AU21" s="241"/>
      <c r="AV21" s="189"/>
      <c r="AW21" s="35"/>
      <c r="AX21" s="36"/>
      <c r="AY21" s="32"/>
      <c r="AZ21" s="50">
        <f t="shared" si="0"/>
        <v>1</v>
      </c>
      <c r="BA21" s="50">
        <f t="shared" si="1"/>
        <v>1</v>
      </c>
      <c r="BB21" s="50">
        <f t="shared" si="2"/>
        <v>1</v>
      </c>
      <c r="BC21" s="50" t="str">
        <f t="shared" si="3"/>
        <v/>
      </c>
      <c r="BD21" s="50" t="str">
        <f t="shared" si="4"/>
        <v/>
      </c>
      <c r="BE21" s="50" t="str">
        <f t="shared" si="5"/>
        <v/>
      </c>
      <c r="BG21" s="50" t="str">
        <f t="shared" si="6"/>
        <v/>
      </c>
      <c r="BH21" s="50" t="str">
        <f t="shared" si="7"/>
        <v/>
      </c>
      <c r="BI21" s="50">
        <f t="shared" si="8"/>
        <v>1</v>
      </c>
      <c r="BJ21" s="50" t="str">
        <f t="shared" si="9"/>
        <v/>
      </c>
      <c r="BK21" s="50" t="str">
        <f t="shared" si="10"/>
        <v/>
      </c>
      <c r="BL21" s="50" t="str">
        <f t="shared" si="11"/>
        <v/>
      </c>
      <c r="BN21" s="50"/>
      <c r="BO21" s="50">
        <f t="shared" si="12"/>
        <v>1</v>
      </c>
      <c r="BP21" s="50" t="str">
        <f t="shared" si="13"/>
        <v/>
      </c>
      <c r="BQ21" s="50" t="str">
        <f t="shared" si="14"/>
        <v/>
      </c>
      <c r="BR21" s="50" t="str">
        <f t="shared" si="15"/>
        <v/>
      </c>
      <c r="BS21" s="50" t="str">
        <f t="shared" si="16"/>
        <v/>
      </c>
    </row>
    <row r="22" spans="2:71" x14ac:dyDescent="0.15">
      <c r="B22" s="33" t="s">
        <v>43</v>
      </c>
      <c r="C22" s="34"/>
      <c r="D22" s="184">
        <v>1</v>
      </c>
      <c r="E22" s="35"/>
      <c r="F22" s="241"/>
      <c r="G22" s="241"/>
      <c r="H22" s="35"/>
      <c r="I22" s="35"/>
      <c r="J22" s="241"/>
      <c r="K22" s="34"/>
      <c r="L22" s="184">
        <v>1</v>
      </c>
      <c r="M22" s="35"/>
      <c r="N22" s="241"/>
      <c r="O22" s="241"/>
      <c r="P22" s="35"/>
      <c r="Q22" s="35"/>
      <c r="R22" s="241"/>
      <c r="S22" s="34"/>
      <c r="T22" s="184">
        <v>1</v>
      </c>
      <c r="U22" s="35"/>
      <c r="V22" s="241"/>
      <c r="W22" s="241"/>
      <c r="X22" s="35"/>
      <c r="Y22" s="35"/>
      <c r="Z22" s="242"/>
      <c r="AA22" s="34"/>
      <c r="AB22" s="184"/>
      <c r="AC22" s="35"/>
      <c r="AD22" s="241"/>
      <c r="AE22" s="241"/>
      <c r="AF22" s="35"/>
      <c r="AG22" s="35"/>
      <c r="AH22" s="184"/>
      <c r="AI22" s="34"/>
      <c r="AJ22" s="184"/>
      <c r="AK22" s="35"/>
      <c r="AL22" s="241"/>
      <c r="AM22" s="241"/>
      <c r="AN22" s="189"/>
      <c r="AO22" s="35"/>
      <c r="AP22" s="192"/>
      <c r="AQ22" s="34"/>
      <c r="AR22" s="184"/>
      <c r="AS22" s="35"/>
      <c r="AT22" s="241"/>
      <c r="AU22" s="241"/>
      <c r="AV22" s="189"/>
      <c r="AW22" s="35"/>
      <c r="AX22" s="36"/>
      <c r="AY22" s="32"/>
      <c r="AZ22" s="50">
        <f t="shared" si="0"/>
        <v>1</v>
      </c>
      <c r="BA22" s="50">
        <f t="shared" si="1"/>
        <v>1</v>
      </c>
      <c r="BB22" s="50">
        <f t="shared" si="2"/>
        <v>1</v>
      </c>
      <c r="BC22" s="50" t="str">
        <f t="shared" si="3"/>
        <v/>
      </c>
      <c r="BD22" s="50" t="str">
        <f t="shared" si="4"/>
        <v/>
      </c>
      <c r="BE22" s="50" t="str">
        <f t="shared" si="5"/>
        <v/>
      </c>
      <c r="BG22" s="50" t="str">
        <f t="shared" si="6"/>
        <v/>
      </c>
      <c r="BH22" s="50" t="str">
        <f t="shared" si="7"/>
        <v/>
      </c>
      <c r="BI22" s="50" t="str">
        <f t="shared" si="8"/>
        <v/>
      </c>
      <c r="BJ22" s="50" t="str">
        <f t="shared" si="9"/>
        <v/>
      </c>
      <c r="BK22" s="50" t="str">
        <f t="shared" si="10"/>
        <v/>
      </c>
      <c r="BL22" s="50" t="str">
        <f t="shared" si="11"/>
        <v/>
      </c>
      <c r="BN22" s="50"/>
      <c r="BO22" s="50">
        <f t="shared" si="12"/>
        <v>1</v>
      </c>
      <c r="BP22" s="50">
        <f t="shared" si="13"/>
        <v>1</v>
      </c>
      <c r="BQ22" s="50" t="str">
        <f t="shared" si="14"/>
        <v/>
      </c>
      <c r="BR22" s="50" t="str">
        <f t="shared" si="15"/>
        <v/>
      </c>
      <c r="BS22" s="50" t="str">
        <f t="shared" si="16"/>
        <v/>
      </c>
    </row>
    <row r="23" spans="2:71" x14ac:dyDescent="0.15">
      <c r="B23" s="33" t="s">
        <v>44</v>
      </c>
      <c r="C23" s="34"/>
      <c r="D23" s="184">
        <v>1</v>
      </c>
      <c r="E23" s="35" t="s">
        <v>92</v>
      </c>
      <c r="F23" s="241"/>
      <c r="G23" s="241"/>
      <c r="H23" s="35"/>
      <c r="I23" s="35"/>
      <c r="J23" s="241"/>
      <c r="K23" s="34"/>
      <c r="L23" s="184">
        <v>1</v>
      </c>
      <c r="M23" s="35" t="s">
        <v>111</v>
      </c>
      <c r="N23" s="241"/>
      <c r="O23" s="241"/>
      <c r="P23" s="35"/>
      <c r="Q23" s="35"/>
      <c r="R23" s="241"/>
      <c r="S23" s="34"/>
      <c r="T23" s="184">
        <v>1</v>
      </c>
      <c r="U23" s="35" t="s">
        <v>111</v>
      </c>
      <c r="V23" s="241"/>
      <c r="W23" s="241"/>
      <c r="X23" s="35"/>
      <c r="Y23" s="35"/>
      <c r="Z23" s="242"/>
      <c r="AA23" s="34"/>
      <c r="AB23" s="184"/>
      <c r="AC23" s="35"/>
      <c r="AD23" s="241"/>
      <c r="AE23" s="241"/>
      <c r="AF23" s="35"/>
      <c r="AG23" s="35"/>
      <c r="AH23" s="184"/>
      <c r="AI23" s="34"/>
      <c r="AJ23" s="184"/>
      <c r="AK23" s="35"/>
      <c r="AL23" s="241"/>
      <c r="AM23" s="241"/>
      <c r="AN23" s="189"/>
      <c r="AO23" s="35"/>
      <c r="AP23" s="192"/>
      <c r="AQ23" s="34"/>
      <c r="AR23" s="184"/>
      <c r="AS23" s="35"/>
      <c r="AT23" s="241"/>
      <c r="AU23" s="241"/>
      <c r="AV23" s="189"/>
      <c r="AW23" s="35"/>
      <c r="AX23" s="36"/>
      <c r="AY23" s="32"/>
      <c r="AZ23" s="50">
        <f t="shared" si="0"/>
        <v>1</v>
      </c>
      <c r="BA23" s="50">
        <f t="shared" si="1"/>
        <v>1</v>
      </c>
      <c r="BB23" s="50">
        <f t="shared" si="2"/>
        <v>1</v>
      </c>
      <c r="BC23" s="50" t="str">
        <f t="shared" si="3"/>
        <v/>
      </c>
      <c r="BD23" s="50" t="str">
        <f t="shared" si="4"/>
        <v/>
      </c>
      <c r="BE23" s="50" t="str">
        <f t="shared" si="5"/>
        <v/>
      </c>
      <c r="BG23" s="50" t="str">
        <f t="shared" si="6"/>
        <v/>
      </c>
      <c r="BH23" s="50" t="str">
        <f t="shared" si="7"/>
        <v/>
      </c>
      <c r="BI23" s="50" t="str">
        <f t="shared" si="8"/>
        <v/>
      </c>
      <c r="BJ23" s="50" t="str">
        <f t="shared" si="9"/>
        <v/>
      </c>
      <c r="BK23" s="50" t="str">
        <f t="shared" si="10"/>
        <v/>
      </c>
      <c r="BL23" s="50" t="str">
        <f t="shared" si="11"/>
        <v/>
      </c>
      <c r="BN23" s="50"/>
      <c r="BO23" s="50">
        <f t="shared" si="12"/>
        <v>1</v>
      </c>
      <c r="BP23" s="50">
        <f t="shared" si="13"/>
        <v>1</v>
      </c>
      <c r="BQ23" s="50" t="str">
        <f t="shared" si="14"/>
        <v/>
      </c>
      <c r="BR23" s="50" t="str">
        <f t="shared" si="15"/>
        <v/>
      </c>
      <c r="BS23" s="50" t="str">
        <f t="shared" si="16"/>
        <v/>
      </c>
    </row>
    <row r="24" spans="2:71" x14ac:dyDescent="0.15">
      <c r="B24" s="33" t="s">
        <v>45</v>
      </c>
      <c r="C24" s="34"/>
      <c r="D24" s="184">
        <v>1</v>
      </c>
      <c r="E24" s="35"/>
      <c r="F24" s="241"/>
      <c r="G24" s="241"/>
      <c r="H24" s="35"/>
      <c r="I24" s="35"/>
      <c r="J24" s="241"/>
      <c r="K24" s="34"/>
      <c r="L24" s="184">
        <v>1</v>
      </c>
      <c r="M24" s="35"/>
      <c r="N24" s="241"/>
      <c r="O24" s="241"/>
      <c r="P24" s="35"/>
      <c r="Q24" s="35"/>
      <c r="R24" s="241"/>
      <c r="S24" s="34"/>
      <c r="T24" s="184">
        <v>1</v>
      </c>
      <c r="U24" s="35"/>
      <c r="V24" s="241"/>
      <c r="W24" s="241"/>
      <c r="X24" s="35"/>
      <c r="Y24" s="35"/>
      <c r="Z24" s="242"/>
      <c r="AA24" s="34"/>
      <c r="AB24" s="184"/>
      <c r="AC24" s="35"/>
      <c r="AD24" s="241"/>
      <c r="AE24" s="241"/>
      <c r="AF24" s="35"/>
      <c r="AG24" s="35"/>
      <c r="AH24" s="184"/>
      <c r="AI24" s="34"/>
      <c r="AJ24" s="184"/>
      <c r="AK24" s="35"/>
      <c r="AL24" s="241"/>
      <c r="AM24" s="241"/>
      <c r="AN24" s="189"/>
      <c r="AO24" s="35"/>
      <c r="AP24" s="192"/>
      <c r="AQ24" s="34"/>
      <c r="AR24" s="184"/>
      <c r="AS24" s="35"/>
      <c r="AT24" s="241"/>
      <c r="AU24" s="241"/>
      <c r="AV24" s="189"/>
      <c r="AW24" s="35"/>
      <c r="AX24" s="36"/>
      <c r="AY24" s="32"/>
      <c r="AZ24" s="50">
        <f t="shared" si="0"/>
        <v>1</v>
      </c>
      <c r="BA24" s="50">
        <f t="shared" si="1"/>
        <v>1</v>
      </c>
      <c r="BB24" s="50">
        <f t="shared" si="2"/>
        <v>1</v>
      </c>
      <c r="BC24" s="50" t="str">
        <f t="shared" si="3"/>
        <v/>
      </c>
      <c r="BD24" s="50" t="str">
        <f t="shared" si="4"/>
        <v/>
      </c>
      <c r="BE24" s="50" t="str">
        <f t="shared" si="5"/>
        <v/>
      </c>
      <c r="BG24" s="50" t="str">
        <f t="shared" si="6"/>
        <v/>
      </c>
      <c r="BH24" s="50" t="str">
        <f t="shared" si="7"/>
        <v/>
      </c>
      <c r="BI24" s="50" t="str">
        <f t="shared" si="8"/>
        <v/>
      </c>
      <c r="BJ24" s="50" t="str">
        <f t="shared" si="9"/>
        <v/>
      </c>
      <c r="BK24" s="50" t="str">
        <f t="shared" si="10"/>
        <v/>
      </c>
      <c r="BL24" s="50" t="str">
        <f t="shared" si="11"/>
        <v/>
      </c>
      <c r="BN24" s="50"/>
      <c r="BO24" s="50">
        <f t="shared" si="12"/>
        <v>1</v>
      </c>
      <c r="BP24" s="50">
        <f t="shared" si="13"/>
        <v>1</v>
      </c>
      <c r="BQ24" s="50" t="str">
        <f t="shared" si="14"/>
        <v/>
      </c>
      <c r="BR24" s="50" t="str">
        <f t="shared" si="15"/>
        <v/>
      </c>
      <c r="BS24" s="50" t="str">
        <f t="shared" si="16"/>
        <v/>
      </c>
    </row>
    <row r="25" spans="2:71" x14ac:dyDescent="0.15">
      <c r="B25" s="33" t="s">
        <v>46</v>
      </c>
      <c r="C25" s="34">
        <v>1</v>
      </c>
      <c r="D25" s="184"/>
      <c r="E25" s="35" t="s">
        <v>92</v>
      </c>
      <c r="F25" s="241"/>
      <c r="G25" s="241"/>
      <c r="H25" s="35"/>
      <c r="I25" s="35"/>
      <c r="J25" s="241"/>
      <c r="K25" s="34">
        <v>1</v>
      </c>
      <c r="L25" s="184"/>
      <c r="M25" s="35" t="s">
        <v>111</v>
      </c>
      <c r="N25" s="241"/>
      <c r="O25" s="241"/>
      <c r="P25" s="35"/>
      <c r="Q25" s="35"/>
      <c r="R25" s="241"/>
      <c r="S25" s="34">
        <v>1</v>
      </c>
      <c r="T25" s="184"/>
      <c r="U25" s="35" t="s">
        <v>111</v>
      </c>
      <c r="V25" s="241"/>
      <c r="W25" s="241"/>
      <c r="X25" s="35"/>
      <c r="Y25" s="35"/>
      <c r="Z25" s="242"/>
      <c r="AA25" s="34">
        <v>1</v>
      </c>
      <c r="AB25" s="184"/>
      <c r="AC25" s="35" t="s">
        <v>111</v>
      </c>
      <c r="AD25" s="241"/>
      <c r="AE25" s="241"/>
      <c r="AF25" s="35"/>
      <c r="AG25" s="35"/>
      <c r="AH25" s="184"/>
      <c r="AI25" s="34" t="s">
        <v>33</v>
      </c>
      <c r="AJ25" s="184"/>
      <c r="AK25" s="35">
        <v>1</v>
      </c>
      <c r="AL25" s="241"/>
      <c r="AM25" s="241"/>
      <c r="AN25" s="189"/>
      <c r="AO25" s="35"/>
      <c r="AP25" s="192"/>
      <c r="AQ25" s="34"/>
      <c r="AR25" s="184"/>
      <c r="AS25" s="35"/>
      <c r="AT25" s="241"/>
      <c r="AU25" s="241"/>
      <c r="AV25" s="189"/>
      <c r="AW25" s="35"/>
      <c r="AX25" s="36"/>
      <c r="AY25" s="32"/>
      <c r="AZ25" s="50">
        <f t="shared" si="0"/>
        <v>1</v>
      </c>
      <c r="BA25" s="50">
        <f t="shared" si="1"/>
        <v>1</v>
      </c>
      <c r="BB25" s="50">
        <f t="shared" si="2"/>
        <v>1</v>
      </c>
      <c r="BC25" s="50">
        <f t="shared" si="3"/>
        <v>1</v>
      </c>
      <c r="BD25" s="50">
        <f t="shared" si="4"/>
        <v>1</v>
      </c>
      <c r="BE25" s="50" t="str">
        <f t="shared" si="5"/>
        <v/>
      </c>
      <c r="BG25" s="50">
        <f t="shared" si="6"/>
        <v>1</v>
      </c>
      <c r="BH25" s="50">
        <f t="shared" si="7"/>
        <v>1</v>
      </c>
      <c r="BI25" s="50">
        <f t="shared" si="8"/>
        <v>1</v>
      </c>
      <c r="BJ25" s="50">
        <f t="shared" si="9"/>
        <v>1</v>
      </c>
      <c r="BK25" s="50">
        <f t="shared" si="10"/>
        <v>1</v>
      </c>
      <c r="BL25" s="50" t="str">
        <f t="shared" si="11"/>
        <v/>
      </c>
      <c r="BN25" s="50"/>
      <c r="BO25" s="50" t="str">
        <f t="shared" si="12"/>
        <v/>
      </c>
      <c r="BP25" s="50" t="str">
        <f t="shared" si="13"/>
        <v/>
      </c>
      <c r="BQ25" s="50" t="str">
        <f t="shared" si="14"/>
        <v/>
      </c>
      <c r="BR25" s="50" t="str">
        <f t="shared" si="15"/>
        <v/>
      </c>
      <c r="BS25" s="50" t="str">
        <f t="shared" si="16"/>
        <v/>
      </c>
    </row>
    <row r="26" spans="2:71" x14ac:dyDescent="0.15">
      <c r="B26" s="33" t="s">
        <v>47</v>
      </c>
      <c r="C26" s="256">
        <v>1</v>
      </c>
      <c r="D26" s="242"/>
      <c r="E26" s="257">
        <v>1</v>
      </c>
      <c r="F26" s="241"/>
      <c r="G26" s="241"/>
      <c r="H26" s="241"/>
      <c r="I26" s="241"/>
      <c r="J26" s="241"/>
      <c r="K26" s="256">
        <v>1</v>
      </c>
      <c r="L26" s="242"/>
      <c r="M26" s="257">
        <v>1</v>
      </c>
      <c r="N26" s="241"/>
      <c r="O26" s="241"/>
      <c r="P26" s="241"/>
      <c r="Q26" s="241"/>
      <c r="R26" s="241"/>
      <c r="S26" s="256">
        <v>1</v>
      </c>
      <c r="T26" s="242"/>
      <c r="U26" s="257">
        <v>1</v>
      </c>
      <c r="V26" s="241"/>
      <c r="W26" s="241"/>
      <c r="X26" s="241"/>
      <c r="Y26" s="241"/>
      <c r="Z26" s="242"/>
      <c r="AA26" s="256">
        <v>1</v>
      </c>
      <c r="AB26" s="242"/>
      <c r="AC26" s="257">
        <v>1</v>
      </c>
      <c r="AD26" s="241"/>
      <c r="AE26" s="241"/>
      <c r="AF26" s="241"/>
      <c r="AG26" s="241"/>
      <c r="AH26" s="242"/>
      <c r="AI26" s="256">
        <v>1</v>
      </c>
      <c r="AJ26" s="242"/>
      <c r="AK26" s="257">
        <v>1</v>
      </c>
      <c r="AL26" s="241"/>
      <c r="AM26" s="241"/>
      <c r="AN26" s="243"/>
      <c r="AO26" s="241"/>
      <c r="AP26" s="244"/>
      <c r="AQ26" s="256">
        <v>1</v>
      </c>
      <c r="AR26" s="242"/>
      <c r="AS26" s="257">
        <v>1</v>
      </c>
      <c r="AT26" s="241"/>
      <c r="AU26" s="241"/>
      <c r="AV26" s="243"/>
      <c r="AW26" s="241"/>
      <c r="AX26" s="245"/>
      <c r="AY26" s="32"/>
      <c r="AZ26" s="258">
        <f t="shared" si="0"/>
        <v>1</v>
      </c>
      <c r="BA26" s="258">
        <f t="shared" si="1"/>
        <v>1</v>
      </c>
      <c r="BB26" s="258">
        <f t="shared" si="2"/>
        <v>1</v>
      </c>
      <c r="BC26" s="258">
        <f t="shared" si="3"/>
        <v>1</v>
      </c>
      <c r="BD26" s="258">
        <f t="shared" si="4"/>
        <v>1</v>
      </c>
      <c r="BE26" s="258">
        <f t="shared" si="5"/>
        <v>1</v>
      </c>
      <c r="BG26" s="50">
        <f t="shared" si="6"/>
        <v>1</v>
      </c>
      <c r="BH26" s="50">
        <f t="shared" si="7"/>
        <v>1</v>
      </c>
      <c r="BI26" s="50">
        <f t="shared" si="8"/>
        <v>1</v>
      </c>
      <c r="BJ26" s="50">
        <f t="shared" si="9"/>
        <v>1</v>
      </c>
      <c r="BK26" s="50">
        <f t="shared" si="10"/>
        <v>1</v>
      </c>
      <c r="BL26" s="50">
        <f t="shared" si="11"/>
        <v>1</v>
      </c>
      <c r="BN26" s="50"/>
      <c r="BO26" s="50" t="str">
        <f t="shared" si="12"/>
        <v/>
      </c>
      <c r="BP26" s="50" t="str">
        <f t="shared" si="13"/>
        <v/>
      </c>
      <c r="BQ26" s="50" t="str">
        <f t="shared" si="14"/>
        <v/>
      </c>
      <c r="BR26" s="50" t="str">
        <f t="shared" si="15"/>
        <v/>
      </c>
      <c r="BS26" s="50" t="str">
        <f t="shared" si="16"/>
        <v/>
      </c>
    </row>
    <row r="27" spans="2:71" x14ac:dyDescent="0.15">
      <c r="B27" s="33" t="s">
        <v>48</v>
      </c>
      <c r="C27" s="34"/>
      <c r="D27" s="184"/>
      <c r="E27" s="35"/>
      <c r="F27" s="241"/>
      <c r="G27" s="241"/>
      <c r="H27" s="35"/>
      <c r="I27" s="254">
        <v>2</v>
      </c>
      <c r="J27" s="241"/>
      <c r="K27" s="34"/>
      <c r="L27" s="184"/>
      <c r="M27" s="35"/>
      <c r="N27" s="241"/>
      <c r="O27" s="241"/>
      <c r="P27" s="35"/>
      <c r="Q27" s="254">
        <v>2</v>
      </c>
      <c r="R27" s="241"/>
      <c r="S27" s="34">
        <v>1</v>
      </c>
      <c r="T27" s="184"/>
      <c r="U27" s="35"/>
      <c r="V27" s="241"/>
      <c r="W27" s="241"/>
      <c r="X27" s="35"/>
      <c r="Y27" s="35" t="s">
        <v>111</v>
      </c>
      <c r="Z27" s="242"/>
      <c r="AA27" s="34">
        <v>1</v>
      </c>
      <c r="AB27" s="184"/>
      <c r="AC27" s="35"/>
      <c r="AD27" s="241"/>
      <c r="AE27" s="241"/>
      <c r="AF27" s="35"/>
      <c r="AG27" s="35" t="s">
        <v>111</v>
      </c>
      <c r="AH27" s="184">
        <v>1</v>
      </c>
      <c r="AI27" s="34">
        <v>1</v>
      </c>
      <c r="AJ27" s="184"/>
      <c r="AK27" s="35"/>
      <c r="AL27" s="241"/>
      <c r="AM27" s="241"/>
      <c r="AN27" s="189"/>
      <c r="AO27" s="35"/>
      <c r="AP27" s="192"/>
      <c r="AQ27" s="34">
        <v>1</v>
      </c>
      <c r="AR27" s="184"/>
      <c r="AS27" s="35"/>
      <c r="AT27" s="241"/>
      <c r="AU27" s="241"/>
      <c r="AV27" s="189"/>
      <c r="AW27" s="35"/>
      <c r="AX27" s="36"/>
      <c r="AY27" s="32"/>
      <c r="AZ27" s="255">
        <f>IF(SUM(C27:J27)=0,"",1)</f>
        <v>1</v>
      </c>
      <c r="BA27" s="255">
        <f t="shared" si="1"/>
        <v>1</v>
      </c>
      <c r="BB27" s="50">
        <f t="shared" si="2"/>
        <v>1</v>
      </c>
      <c r="BC27" s="50">
        <f t="shared" si="3"/>
        <v>1</v>
      </c>
      <c r="BD27" s="50">
        <f t="shared" si="4"/>
        <v>1</v>
      </c>
      <c r="BE27" s="50">
        <f t="shared" si="5"/>
        <v>1</v>
      </c>
      <c r="BG27" s="50">
        <f t="shared" si="6"/>
        <v>1</v>
      </c>
      <c r="BH27" s="50">
        <f t="shared" si="7"/>
        <v>1</v>
      </c>
      <c r="BI27" s="50">
        <f t="shared" si="8"/>
        <v>1</v>
      </c>
      <c r="BJ27" s="50">
        <f t="shared" si="9"/>
        <v>1</v>
      </c>
      <c r="BK27" s="50">
        <f t="shared" si="10"/>
        <v>1</v>
      </c>
      <c r="BL27" s="50">
        <f t="shared" si="11"/>
        <v>1</v>
      </c>
      <c r="BN27" s="50"/>
      <c r="BO27" s="50" t="str">
        <f t="shared" si="12"/>
        <v/>
      </c>
      <c r="BP27" s="50" t="str">
        <f t="shared" si="13"/>
        <v/>
      </c>
      <c r="BQ27" s="50">
        <f t="shared" si="14"/>
        <v>1</v>
      </c>
      <c r="BR27" s="50" t="str">
        <f t="shared" si="15"/>
        <v/>
      </c>
      <c r="BS27" s="50" t="str">
        <f t="shared" si="16"/>
        <v/>
      </c>
    </row>
    <row r="28" spans="2:71" x14ac:dyDescent="0.15">
      <c r="B28" s="33" t="s">
        <v>49</v>
      </c>
      <c r="C28" s="34" t="s">
        <v>92</v>
      </c>
      <c r="D28" s="184"/>
      <c r="E28" s="35"/>
      <c r="F28" s="241"/>
      <c r="G28" s="241"/>
      <c r="H28" s="35">
        <v>1</v>
      </c>
      <c r="I28" s="35"/>
      <c r="J28" s="241"/>
      <c r="K28" s="34" t="s">
        <v>92</v>
      </c>
      <c r="L28" s="184"/>
      <c r="M28" s="35"/>
      <c r="N28" s="241"/>
      <c r="O28" s="241"/>
      <c r="P28" s="35">
        <v>1</v>
      </c>
      <c r="Q28" s="35"/>
      <c r="R28" s="241"/>
      <c r="S28" s="34" t="s">
        <v>92</v>
      </c>
      <c r="T28" s="184"/>
      <c r="U28" s="35"/>
      <c r="V28" s="241"/>
      <c r="W28" s="241"/>
      <c r="X28" s="35">
        <v>1</v>
      </c>
      <c r="Y28" s="35"/>
      <c r="Z28" s="242"/>
      <c r="AA28" s="34">
        <v>1</v>
      </c>
      <c r="AB28" s="184"/>
      <c r="AC28" s="35"/>
      <c r="AD28" s="241"/>
      <c r="AE28" s="241"/>
      <c r="AF28" s="35"/>
      <c r="AG28" s="35"/>
      <c r="AH28" s="184">
        <v>1</v>
      </c>
      <c r="AI28" s="34">
        <v>1</v>
      </c>
      <c r="AJ28" s="184"/>
      <c r="AK28" s="35"/>
      <c r="AL28" s="241"/>
      <c r="AM28" s="241"/>
      <c r="AN28" s="189"/>
      <c r="AO28" s="35"/>
      <c r="AP28" s="192">
        <v>1</v>
      </c>
      <c r="AQ28" s="34">
        <v>1</v>
      </c>
      <c r="AR28" s="184"/>
      <c r="AS28" s="35"/>
      <c r="AT28" s="241"/>
      <c r="AU28" s="241"/>
      <c r="AV28" s="189"/>
      <c r="AW28" s="35"/>
      <c r="AX28" s="36"/>
      <c r="AY28" s="32"/>
      <c r="AZ28" s="50">
        <f t="shared" si="0"/>
        <v>1</v>
      </c>
      <c r="BA28" s="50">
        <f t="shared" si="1"/>
        <v>1</v>
      </c>
      <c r="BB28" s="50">
        <f t="shared" si="2"/>
        <v>1</v>
      </c>
      <c r="BC28" s="50">
        <f t="shared" si="3"/>
        <v>1</v>
      </c>
      <c r="BD28" s="50">
        <f t="shared" si="4"/>
        <v>1</v>
      </c>
      <c r="BE28" s="50">
        <f t="shared" si="5"/>
        <v>1</v>
      </c>
      <c r="BG28" s="50" t="str">
        <f t="shared" si="6"/>
        <v/>
      </c>
      <c r="BH28" s="50" t="str">
        <f t="shared" si="7"/>
        <v/>
      </c>
      <c r="BI28" s="50" t="str">
        <f t="shared" si="8"/>
        <v/>
      </c>
      <c r="BJ28" s="50">
        <f t="shared" si="9"/>
        <v>1</v>
      </c>
      <c r="BK28" s="50">
        <f t="shared" si="10"/>
        <v>1</v>
      </c>
      <c r="BL28" s="50">
        <f t="shared" si="11"/>
        <v>1</v>
      </c>
      <c r="BN28" s="50"/>
      <c r="BO28" s="50">
        <f t="shared" si="12"/>
        <v>1</v>
      </c>
      <c r="BP28" s="50">
        <f t="shared" si="13"/>
        <v>1</v>
      </c>
      <c r="BQ28" s="50">
        <f t="shared" si="14"/>
        <v>1</v>
      </c>
      <c r="BR28" s="50">
        <f t="shared" si="15"/>
        <v>1</v>
      </c>
      <c r="BS28" s="50" t="str">
        <f t="shared" si="16"/>
        <v/>
      </c>
    </row>
    <row r="29" spans="2:71" x14ac:dyDescent="0.15">
      <c r="B29" s="33" t="s">
        <v>50</v>
      </c>
      <c r="C29" s="34">
        <v>1</v>
      </c>
      <c r="D29" s="184"/>
      <c r="E29" s="35" t="s">
        <v>92</v>
      </c>
      <c r="F29" s="241"/>
      <c r="G29" s="241"/>
      <c r="H29" s="35"/>
      <c r="I29" s="35"/>
      <c r="J29" s="241"/>
      <c r="K29" s="34">
        <v>1</v>
      </c>
      <c r="L29" s="184"/>
      <c r="M29" s="35" t="s">
        <v>111</v>
      </c>
      <c r="N29" s="241"/>
      <c r="O29" s="241"/>
      <c r="P29" s="35"/>
      <c r="Q29" s="35"/>
      <c r="R29" s="241"/>
      <c r="S29" s="34">
        <v>1</v>
      </c>
      <c r="T29" s="184"/>
      <c r="U29" s="35" t="s">
        <v>111</v>
      </c>
      <c r="V29" s="241"/>
      <c r="W29" s="241"/>
      <c r="X29" s="35"/>
      <c r="Y29" s="35"/>
      <c r="Z29" s="242"/>
      <c r="AA29" s="34">
        <v>1</v>
      </c>
      <c r="AB29" s="184"/>
      <c r="AC29" s="35" t="s">
        <v>111</v>
      </c>
      <c r="AD29" s="241"/>
      <c r="AE29" s="241"/>
      <c r="AF29" s="35"/>
      <c r="AG29" s="35"/>
      <c r="AH29" s="184">
        <v>1</v>
      </c>
      <c r="AI29" s="34">
        <v>1</v>
      </c>
      <c r="AJ29" s="184"/>
      <c r="AK29" s="35" t="s">
        <v>111</v>
      </c>
      <c r="AL29" s="241"/>
      <c r="AM29" s="241"/>
      <c r="AN29" s="189"/>
      <c r="AO29" s="35"/>
      <c r="AP29" s="192">
        <v>1</v>
      </c>
      <c r="AQ29" s="34">
        <v>1</v>
      </c>
      <c r="AR29" s="184"/>
      <c r="AS29" s="35" t="s">
        <v>111</v>
      </c>
      <c r="AT29" s="241"/>
      <c r="AU29" s="241"/>
      <c r="AV29" s="189"/>
      <c r="AW29" s="35"/>
      <c r="AX29" s="36">
        <v>1</v>
      </c>
      <c r="AY29" s="32"/>
      <c r="AZ29" s="50">
        <f t="shared" si="0"/>
        <v>1</v>
      </c>
      <c r="BA29" s="50">
        <f t="shared" si="1"/>
        <v>1</v>
      </c>
      <c r="BB29" s="50">
        <f t="shared" si="2"/>
        <v>1</v>
      </c>
      <c r="BC29" s="50">
        <f t="shared" si="3"/>
        <v>1</v>
      </c>
      <c r="BD29" s="50">
        <f t="shared" si="4"/>
        <v>1</v>
      </c>
      <c r="BE29" s="50">
        <f t="shared" si="5"/>
        <v>1</v>
      </c>
      <c r="BG29" s="50">
        <f t="shared" si="6"/>
        <v>1</v>
      </c>
      <c r="BH29" s="50">
        <f t="shared" si="7"/>
        <v>1</v>
      </c>
      <c r="BI29" s="50">
        <f t="shared" si="8"/>
        <v>1</v>
      </c>
      <c r="BJ29" s="50">
        <f t="shared" si="9"/>
        <v>1</v>
      </c>
      <c r="BK29" s="50">
        <f t="shared" si="10"/>
        <v>1</v>
      </c>
      <c r="BL29" s="50">
        <f t="shared" si="11"/>
        <v>1</v>
      </c>
      <c r="BN29" s="50"/>
      <c r="BO29" s="50" t="str">
        <f t="shared" si="12"/>
        <v/>
      </c>
      <c r="BP29" s="50" t="str">
        <f t="shared" si="13"/>
        <v/>
      </c>
      <c r="BQ29" s="50">
        <f t="shared" si="14"/>
        <v>1</v>
      </c>
      <c r="BR29" s="50">
        <f t="shared" si="15"/>
        <v>1</v>
      </c>
      <c r="BS29" s="50">
        <f t="shared" si="16"/>
        <v>1</v>
      </c>
    </row>
    <row r="30" spans="2:71" x14ac:dyDescent="0.15">
      <c r="B30" s="33" t="s">
        <v>51</v>
      </c>
      <c r="C30" s="34">
        <v>1</v>
      </c>
      <c r="D30" s="184"/>
      <c r="E30" s="35">
        <v>1</v>
      </c>
      <c r="F30" s="241"/>
      <c r="G30" s="241"/>
      <c r="H30" s="35"/>
      <c r="I30" s="35"/>
      <c r="J30" s="241"/>
      <c r="K30" s="34">
        <v>1</v>
      </c>
      <c r="L30" s="184"/>
      <c r="M30" s="35">
        <v>1</v>
      </c>
      <c r="N30" s="241"/>
      <c r="O30" s="241"/>
      <c r="P30" s="35"/>
      <c r="Q30" s="35"/>
      <c r="R30" s="241"/>
      <c r="S30" s="34">
        <v>1</v>
      </c>
      <c r="T30" s="184"/>
      <c r="U30" s="35">
        <v>1</v>
      </c>
      <c r="V30" s="241"/>
      <c r="W30" s="241"/>
      <c r="X30" s="35"/>
      <c r="Y30" s="35"/>
      <c r="Z30" s="242"/>
      <c r="AA30" s="34">
        <v>1</v>
      </c>
      <c r="AB30" s="184"/>
      <c r="AC30" s="35"/>
      <c r="AD30" s="241"/>
      <c r="AE30" s="241"/>
      <c r="AF30" s="35"/>
      <c r="AG30" s="35"/>
      <c r="AH30" s="184">
        <v>1</v>
      </c>
      <c r="AI30" s="34">
        <v>1</v>
      </c>
      <c r="AJ30" s="184"/>
      <c r="AK30" s="35"/>
      <c r="AL30" s="241"/>
      <c r="AM30" s="241"/>
      <c r="AN30" s="189"/>
      <c r="AO30" s="35"/>
      <c r="AP30" s="192"/>
      <c r="AQ30" s="34">
        <v>1</v>
      </c>
      <c r="AR30" s="184"/>
      <c r="AS30" s="35"/>
      <c r="AT30" s="241"/>
      <c r="AU30" s="241"/>
      <c r="AV30" s="189"/>
      <c r="AW30" s="35"/>
      <c r="AX30" s="36"/>
      <c r="AY30" s="32"/>
      <c r="AZ30" s="50">
        <f t="shared" si="0"/>
        <v>1</v>
      </c>
      <c r="BA30" s="50">
        <f t="shared" si="1"/>
        <v>1</v>
      </c>
      <c r="BB30" s="50">
        <f t="shared" si="2"/>
        <v>1</v>
      </c>
      <c r="BC30" s="50">
        <f t="shared" si="3"/>
        <v>1</v>
      </c>
      <c r="BD30" s="50">
        <f t="shared" si="4"/>
        <v>1</v>
      </c>
      <c r="BE30" s="50">
        <f t="shared" si="5"/>
        <v>1</v>
      </c>
      <c r="BG30" s="50">
        <f t="shared" si="6"/>
        <v>1</v>
      </c>
      <c r="BH30" s="50">
        <f t="shared" si="7"/>
        <v>1</v>
      </c>
      <c r="BI30" s="50">
        <f t="shared" si="8"/>
        <v>1</v>
      </c>
      <c r="BJ30" s="50">
        <f t="shared" si="9"/>
        <v>1</v>
      </c>
      <c r="BK30" s="50">
        <f t="shared" si="10"/>
        <v>1</v>
      </c>
      <c r="BL30" s="50">
        <f t="shared" si="11"/>
        <v>1</v>
      </c>
      <c r="BN30" s="50"/>
      <c r="BO30" s="50" t="str">
        <f t="shared" si="12"/>
        <v/>
      </c>
      <c r="BP30" s="50" t="str">
        <f t="shared" si="13"/>
        <v/>
      </c>
      <c r="BQ30" s="50">
        <f t="shared" si="14"/>
        <v>1</v>
      </c>
      <c r="BR30" s="50" t="str">
        <f t="shared" si="15"/>
        <v/>
      </c>
      <c r="BS30" s="50" t="str">
        <f t="shared" si="16"/>
        <v/>
      </c>
    </row>
    <row r="31" spans="2:71" x14ac:dyDescent="0.15">
      <c r="B31" s="33" t="s">
        <v>52</v>
      </c>
      <c r="C31" s="34"/>
      <c r="D31" s="184"/>
      <c r="E31" s="35"/>
      <c r="F31" s="241"/>
      <c r="G31" s="241"/>
      <c r="H31" s="35">
        <v>1</v>
      </c>
      <c r="I31" s="35"/>
      <c r="J31" s="241"/>
      <c r="K31" s="34"/>
      <c r="L31" s="184"/>
      <c r="M31" s="35"/>
      <c r="N31" s="241"/>
      <c r="O31" s="241"/>
      <c r="P31" s="35">
        <v>1</v>
      </c>
      <c r="Q31" s="35"/>
      <c r="R31" s="241"/>
      <c r="S31" s="34">
        <v>1</v>
      </c>
      <c r="T31" s="184"/>
      <c r="U31" s="35"/>
      <c r="V31" s="241"/>
      <c r="W31" s="241"/>
      <c r="X31" s="35">
        <v>1</v>
      </c>
      <c r="Y31" s="35"/>
      <c r="Z31" s="242"/>
      <c r="AA31" s="34">
        <v>1</v>
      </c>
      <c r="AB31" s="184"/>
      <c r="AC31" s="35"/>
      <c r="AD31" s="241"/>
      <c r="AE31" s="241"/>
      <c r="AF31" s="35">
        <v>1</v>
      </c>
      <c r="AG31" s="35"/>
      <c r="AH31" s="184"/>
      <c r="AI31" s="34">
        <v>1</v>
      </c>
      <c r="AJ31" s="184"/>
      <c r="AK31" s="35"/>
      <c r="AL31" s="241"/>
      <c r="AM31" s="241"/>
      <c r="AN31" s="189">
        <v>1</v>
      </c>
      <c r="AO31" s="35"/>
      <c r="AP31" s="192"/>
      <c r="AQ31" s="34"/>
      <c r="AR31" s="184"/>
      <c r="AS31" s="35"/>
      <c r="AT31" s="241"/>
      <c r="AU31" s="241"/>
      <c r="AV31" s="189">
        <v>1</v>
      </c>
      <c r="AW31" s="35"/>
      <c r="AX31" s="36"/>
      <c r="AY31" s="32"/>
      <c r="AZ31" s="50">
        <f t="shared" si="0"/>
        <v>1</v>
      </c>
      <c r="BA31" s="50">
        <f t="shared" si="1"/>
        <v>1</v>
      </c>
      <c r="BB31" s="50">
        <f t="shared" si="2"/>
        <v>1</v>
      </c>
      <c r="BC31" s="50">
        <f t="shared" si="3"/>
        <v>1</v>
      </c>
      <c r="BD31" s="50">
        <f t="shared" si="4"/>
        <v>1</v>
      </c>
      <c r="BE31" s="50">
        <f t="shared" si="5"/>
        <v>1</v>
      </c>
      <c r="BG31" s="50" t="str">
        <f t="shared" si="6"/>
        <v/>
      </c>
      <c r="BH31" s="50" t="str">
        <f t="shared" si="7"/>
        <v/>
      </c>
      <c r="BI31" s="50">
        <f t="shared" si="8"/>
        <v>1</v>
      </c>
      <c r="BJ31" s="50">
        <f t="shared" si="9"/>
        <v>1</v>
      </c>
      <c r="BK31" s="50">
        <f t="shared" si="10"/>
        <v>1</v>
      </c>
      <c r="BL31" s="50" t="str">
        <f t="shared" si="11"/>
        <v/>
      </c>
      <c r="BN31" s="50"/>
      <c r="BO31" s="50">
        <f t="shared" si="12"/>
        <v>1</v>
      </c>
      <c r="BP31" s="50">
        <f t="shared" si="13"/>
        <v>1</v>
      </c>
      <c r="BQ31" s="50">
        <f t="shared" si="14"/>
        <v>1</v>
      </c>
      <c r="BR31" s="50">
        <f t="shared" si="15"/>
        <v>1</v>
      </c>
      <c r="BS31" s="50">
        <f t="shared" si="16"/>
        <v>1</v>
      </c>
    </row>
    <row r="32" spans="2:71" x14ac:dyDescent="0.15">
      <c r="B32" s="33" t="s">
        <v>53</v>
      </c>
      <c r="C32" s="34"/>
      <c r="D32" s="184">
        <v>1</v>
      </c>
      <c r="E32" s="35"/>
      <c r="F32" s="241"/>
      <c r="G32" s="241"/>
      <c r="H32" s="35"/>
      <c r="I32" s="35"/>
      <c r="J32" s="241"/>
      <c r="K32" s="34"/>
      <c r="L32" s="184">
        <v>1</v>
      </c>
      <c r="M32" s="35"/>
      <c r="N32" s="241"/>
      <c r="O32" s="241"/>
      <c r="P32" s="35"/>
      <c r="Q32" s="35"/>
      <c r="R32" s="241"/>
      <c r="S32" s="34"/>
      <c r="T32" s="184">
        <v>1</v>
      </c>
      <c r="U32" s="35"/>
      <c r="V32" s="241"/>
      <c r="W32" s="241"/>
      <c r="X32" s="35"/>
      <c r="Y32" s="35"/>
      <c r="Z32" s="242"/>
      <c r="AA32" s="34"/>
      <c r="AB32" s="184">
        <v>1</v>
      </c>
      <c r="AC32" s="35"/>
      <c r="AD32" s="241"/>
      <c r="AE32" s="241"/>
      <c r="AF32" s="35"/>
      <c r="AG32" s="35"/>
      <c r="AH32" s="184"/>
      <c r="AI32" s="34"/>
      <c r="AJ32" s="184">
        <v>1</v>
      </c>
      <c r="AK32" s="35"/>
      <c r="AL32" s="241"/>
      <c r="AM32" s="241"/>
      <c r="AN32" s="189"/>
      <c r="AO32" s="35"/>
      <c r="AP32" s="192"/>
      <c r="AQ32" s="34"/>
      <c r="AR32" s="184">
        <v>1</v>
      </c>
      <c r="AS32" s="35"/>
      <c r="AT32" s="241"/>
      <c r="AU32" s="241"/>
      <c r="AV32" s="189"/>
      <c r="AW32" s="35"/>
      <c r="AX32" s="36"/>
      <c r="AY32" s="32"/>
      <c r="AZ32" s="50">
        <f t="shared" si="0"/>
        <v>1</v>
      </c>
      <c r="BA32" s="50">
        <f t="shared" si="1"/>
        <v>1</v>
      </c>
      <c r="BB32" s="50">
        <f t="shared" si="2"/>
        <v>1</v>
      </c>
      <c r="BC32" s="50">
        <f t="shared" si="3"/>
        <v>1</v>
      </c>
      <c r="BD32" s="50">
        <f t="shared" si="4"/>
        <v>1</v>
      </c>
      <c r="BE32" s="50">
        <f t="shared" si="5"/>
        <v>1</v>
      </c>
      <c r="BG32" s="50" t="str">
        <f t="shared" si="6"/>
        <v/>
      </c>
      <c r="BH32" s="50" t="str">
        <f t="shared" si="7"/>
        <v/>
      </c>
      <c r="BI32" s="50" t="str">
        <f t="shared" si="8"/>
        <v/>
      </c>
      <c r="BJ32" s="50" t="str">
        <f t="shared" si="9"/>
        <v/>
      </c>
      <c r="BK32" s="50" t="str">
        <f t="shared" si="10"/>
        <v/>
      </c>
      <c r="BL32" s="50" t="str">
        <f t="shared" si="11"/>
        <v/>
      </c>
      <c r="BN32" s="50"/>
      <c r="BO32" s="50">
        <f t="shared" si="12"/>
        <v>1</v>
      </c>
      <c r="BP32" s="50">
        <f t="shared" si="13"/>
        <v>1</v>
      </c>
      <c r="BQ32" s="50">
        <f t="shared" si="14"/>
        <v>1</v>
      </c>
      <c r="BR32" s="50">
        <f t="shared" si="15"/>
        <v>1</v>
      </c>
      <c r="BS32" s="50">
        <f t="shared" si="16"/>
        <v>1</v>
      </c>
    </row>
    <row r="33" spans="2:71" x14ac:dyDescent="0.15">
      <c r="B33" s="33" t="s">
        <v>54</v>
      </c>
      <c r="C33" s="34"/>
      <c r="D33" s="184">
        <v>1</v>
      </c>
      <c r="E33" s="35" t="s">
        <v>92</v>
      </c>
      <c r="F33" s="241"/>
      <c r="G33" s="241"/>
      <c r="H33" s="35"/>
      <c r="I33" s="35"/>
      <c r="J33" s="241"/>
      <c r="K33" s="34"/>
      <c r="L33" s="184">
        <v>1</v>
      </c>
      <c r="M33" s="35" t="s">
        <v>111</v>
      </c>
      <c r="N33" s="241"/>
      <c r="O33" s="241"/>
      <c r="P33" s="35"/>
      <c r="Q33" s="35"/>
      <c r="R33" s="241"/>
      <c r="S33" s="34"/>
      <c r="T33" s="184">
        <v>1</v>
      </c>
      <c r="U33" s="35" t="s">
        <v>111</v>
      </c>
      <c r="V33" s="241"/>
      <c r="W33" s="241"/>
      <c r="X33" s="35"/>
      <c r="Y33" s="35"/>
      <c r="Z33" s="242"/>
      <c r="AA33" s="34"/>
      <c r="AB33" s="184">
        <v>1</v>
      </c>
      <c r="AC33" s="35" t="s">
        <v>111</v>
      </c>
      <c r="AD33" s="241"/>
      <c r="AE33" s="241"/>
      <c r="AF33" s="35"/>
      <c r="AG33" s="35"/>
      <c r="AH33" s="184"/>
      <c r="AI33" s="34"/>
      <c r="AJ33" s="184">
        <v>1</v>
      </c>
      <c r="AK33" s="35" t="s">
        <v>111</v>
      </c>
      <c r="AL33" s="241"/>
      <c r="AM33" s="241"/>
      <c r="AN33" s="189"/>
      <c r="AO33" s="35"/>
      <c r="AP33" s="192"/>
      <c r="AQ33" s="34"/>
      <c r="AR33" s="184">
        <v>1</v>
      </c>
      <c r="AS33" s="35" t="s">
        <v>111</v>
      </c>
      <c r="AT33" s="241"/>
      <c r="AU33" s="241"/>
      <c r="AV33" s="189"/>
      <c r="AW33" s="35"/>
      <c r="AX33" s="36"/>
      <c r="AY33" s="32"/>
      <c r="AZ33" s="50">
        <f t="shared" si="0"/>
        <v>1</v>
      </c>
      <c r="BA33" s="50">
        <f t="shared" si="1"/>
        <v>1</v>
      </c>
      <c r="BB33" s="50">
        <f t="shared" si="2"/>
        <v>1</v>
      </c>
      <c r="BC33" s="50">
        <f t="shared" si="3"/>
        <v>1</v>
      </c>
      <c r="BD33" s="50">
        <f t="shared" si="4"/>
        <v>1</v>
      </c>
      <c r="BE33" s="50">
        <f t="shared" si="5"/>
        <v>1</v>
      </c>
      <c r="BG33" s="50" t="str">
        <f t="shared" si="6"/>
        <v/>
      </c>
      <c r="BH33" s="50" t="str">
        <f t="shared" si="7"/>
        <v/>
      </c>
      <c r="BI33" s="50" t="str">
        <f t="shared" si="8"/>
        <v/>
      </c>
      <c r="BJ33" s="50" t="str">
        <f t="shared" si="9"/>
        <v/>
      </c>
      <c r="BK33" s="50" t="str">
        <f t="shared" si="10"/>
        <v/>
      </c>
      <c r="BL33" s="50" t="str">
        <f t="shared" si="11"/>
        <v/>
      </c>
      <c r="BN33" s="50"/>
      <c r="BO33" s="50">
        <f t="shared" si="12"/>
        <v>1</v>
      </c>
      <c r="BP33" s="50">
        <f t="shared" si="13"/>
        <v>1</v>
      </c>
      <c r="BQ33" s="50">
        <f t="shared" si="14"/>
        <v>1</v>
      </c>
      <c r="BR33" s="50">
        <f t="shared" si="15"/>
        <v>1</v>
      </c>
      <c r="BS33" s="50">
        <f t="shared" si="16"/>
        <v>1</v>
      </c>
    </row>
    <row r="34" spans="2:71" x14ac:dyDescent="0.15">
      <c r="B34" s="33" t="s">
        <v>55</v>
      </c>
      <c r="C34" s="34"/>
      <c r="D34" s="184">
        <v>1</v>
      </c>
      <c r="E34" s="35" t="s">
        <v>92</v>
      </c>
      <c r="F34" s="241"/>
      <c r="G34" s="241"/>
      <c r="H34" s="35"/>
      <c r="I34" s="35"/>
      <c r="J34" s="241"/>
      <c r="K34" s="34"/>
      <c r="L34" s="184">
        <v>1</v>
      </c>
      <c r="M34" s="35" t="s">
        <v>111</v>
      </c>
      <c r="N34" s="241"/>
      <c r="O34" s="241"/>
      <c r="P34" s="35"/>
      <c r="Q34" s="35"/>
      <c r="R34" s="241"/>
      <c r="S34" s="34"/>
      <c r="T34" s="184">
        <v>1</v>
      </c>
      <c r="U34" s="35" t="s">
        <v>111</v>
      </c>
      <c r="V34" s="241"/>
      <c r="W34" s="241"/>
      <c r="X34" s="35"/>
      <c r="Y34" s="35"/>
      <c r="Z34" s="242"/>
      <c r="AA34" s="34"/>
      <c r="AB34" s="184">
        <v>1</v>
      </c>
      <c r="AC34" s="35" t="s">
        <v>111</v>
      </c>
      <c r="AD34" s="241"/>
      <c r="AE34" s="241"/>
      <c r="AF34" s="35"/>
      <c r="AG34" s="35"/>
      <c r="AH34" s="184"/>
      <c r="AI34" s="34"/>
      <c r="AJ34" s="184">
        <v>1</v>
      </c>
      <c r="AK34" s="35" t="s">
        <v>111</v>
      </c>
      <c r="AL34" s="241"/>
      <c r="AM34" s="241"/>
      <c r="AN34" s="189"/>
      <c r="AO34" s="35"/>
      <c r="AP34" s="192"/>
      <c r="AQ34" s="34"/>
      <c r="AR34" s="184"/>
      <c r="AS34" s="35" t="s">
        <v>111</v>
      </c>
      <c r="AT34" s="241"/>
      <c r="AU34" s="241"/>
      <c r="AV34" s="189"/>
      <c r="AW34" s="35"/>
      <c r="AX34" s="36"/>
      <c r="AY34" s="32"/>
      <c r="AZ34" s="50">
        <f t="shared" si="0"/>
        <v>1</v>
      </c>
      <c r="BA34" s="50">
        <f t="shared" si="1"/>
        <v>1</v>
      </c>
      <c r="BB34" s="50">
        <f t="shared" si="2"/>
        <v>1</v>
      </c>
      <c r="BC34" s="50">
        <f t="shared" si="3"/>
        <v>1</v>
      </c>
      <c r="BD34" s="50">
        <f t="shared" si="4"/>
        <v>1</v>
      </c>
      <c r="BE34" s="50" t="str">
        <f t="shared" si="5"/>
        <v/>
      </c>
      <c r="BG34" s="50" t="str">
        <f t="shared" si="6"/>
        <v/>
      </c>
      <c r="BH34" s="50" t="str">
        <f t="shared" si="7"/>
        <v/>
      </c>
      <c r="BI34" s="50" t="str">
        <f t="shared" si="8"/>
        <v/>
      </c>
      <c r="BJ34" s="50" t="str">
        <f t="shared" si="9"/>
        <v/>
      </c>
      <c r="BK34" s="50" t="str">
        <f t="shared" si="10"/>
        <v/>
      </c>
      <c r="BL34" s="50" t="str">
        <f t="shared" si="11"/>
        <v/>
      </c>
      <c r="BN34" s="50"/>
      <c r="BO34" s="50">
        <f t="shared" si="12"/>
        <v>1</v>
      </c>
      <c r="BP34" s="50">
        <f t="shared" si="13"/>
        <v>1</v>
      </c>
      <c r="BQ34" s="50">
        <f t="shared" si="14"/>
        <v>1</v>
      </c>
      <c r="BR34" s="50">
        <f t="shared" si="15"/>
        <v>1</v>
      </c>
      <c r="BS34" s="50" t="str">
        <f t="shared" si="16"/>
        <v/>
      </c>
    </row>
    <row r="35" spans="2:71" x14ac:dyDescent="0.15">
      <c r="B35" s="33" t="s">
        <v>56</v>
      </c>
      <c r="C35" s="34"/>
      <c r="D35" s="184">
        <v>1</v>
      </c>
      <c r="E35" s="35"/>
      <c r="F35" s="241"/>
      <c r="G35" s="241"/>
      <c r="H35" s="35"/>
      <c r="I35" s="35"/>
      <c r="J35" s="241"/>
      <c r="K35" s="34"/>
      <c r="L35" s="184">
        <v>1</v>
      </c>
      <c r="M35" s="35"/>
      <c r="N35" s="241"/>
      <c r="O35" s="241"/>
      <c r="P35" s="35"/>
      <c r="Q35" s="35"/>
      <c r="R35" s="241"/>
      <c r="S35" s="34"/>
      <c r="T35" s="184">
        <v>1</v>
      </c>
      <c r="U35" s="35"/>
      <c r="V35" s="241"/>
      <c r="W35" s="241"/>
      <c r="X35" s="35"/>
      <c r="Y35" s="35"/>
      <c r="Z35" s="242"/>
      <c r="AA35" s="34"/>
      <c r="AB35" s="184">
        <v>1</v>
      </c>
      <c r="AC35" s="35"/>
      <c r="AD35" s="241"/>
      <c r="AE35" s="241"/>
      <c r="AF35" s="35"/>
      <c r="AG35" s="35"/>
      <c r="AH35" s="184"/>
      <c r="AI35" s="34"/>
      <c r="AJ35" s="184"/>
      <c r="AK35" s="35"/>
      <c r="AL35" s="241"/>
      <c r="AM35" s="241"/>
      <c r="AN35" s="189"/>
      <c r="AO35" s="35"/>
      <c r="AP35" s="192"/>
      <c r="AQ35" s="34"/>
      <c r="AR35" s="184"/>
      <c r="AS35" s="35"/>
      <c r="AT35" s="241"/>
      <c r="AU35" s="241"/>
      <c r="AV35" s="189"/>
      <c r="AW35" s="35"/>
      <c r="AX35" s="36"/>
      <c r="AY35" s="32"/>
      <c r="AZ35" s="50">
        <f t="shared" si="0"/>
        <v>1</v>
      </c>
      <c r="BA35" s="50">
        <f t="shared" si="1"/>
        <v>1</v>
      </c>
      <c r="BB35" s="50">
        <f t="shared" si="2"/>
        <v>1</v>
      </c>
      <c r="BC35" s="50">
        <f t="shared" si="3"/>
        <v>1</v>
      </c>
      <c r="BD35" s="50" t="str">
        <f t="shared" si="4"/>
        <v/>
      </c>
      <c r="BE35" s="50" t="str">
        <f t="shared" si="5"/>
        <v/>
      </c>
      <c r="BG35" s="50" t="str">
        <f t="shared" si="6"/>
        <v/>
      </c>
      <c r="BH35" s="50" t="str">
        <f t="shared" si="7"/>
        <v/>
      </c>
      <c r="BI35" s="50" t="str">
        <f t="shared" si="8"/>
        <v/>
      </c>
      <c r="BJ35" s="50" t="str">
        <f t="shared" si="9"/>
        <v/>
      </c>
      <c r="BK35" s="50" t="str">
        <f t="shared" si="10"/>
        <v/>
      </c>
      <c r="BL35" s="50" t="str">
        <f t="shared" si="11"/>
        <v/>
      </c>
      <c r="BN35" s="50"/>
      <c r="BO35" s="50">
        <f t="shared" si="12"/>
        <v>1</v>
      </c>
      <c r="BP35" s="50">
        <f t="shared" si="13"/>
        <v>1</v>
      </c>
      <c r="BQ35" s="50">
        <f t="shared" si="14"/>
        <v>1</v>
      </c>
      <c r="BR35" s="50" t="str">
        <f t="shared" si="15"/>
        <v/>
      </c>
      <c r="BS35" s="50" t="str">
        <f t="shared" si="16"/>
        <v/>
      </c>
    </row>
    <row r="36" spans="2:71" x14ac:dyDescent="0.15">
      <c r="B36" s="33" t="s">
        <v>57</v>
      </c>
      <c r="C36" s="34"/>
      <c r="D36" s="184">
        <v>1</v>
      </c>
      <c r="E36" s="35" t="s">
        <v>92</v>
      </c>
      <c r="F36" s="241"/>
      <c r="G36" s="241"/>
      <c r="H36" s="35"/>
      <c r="I36" s="35"/>
      <c r="J36" s="241"/>
      <c r="K36" s="34"/>
      <c r="L36" s="184">
        <v>1</v>
      </c>
      <c r="M36" s="35" t="s">
        <v>111</v>
      </c>
      <c r="N36" s="241"/>
      <c r="O36" s="241"/>
      <c r="P36" s="35"/>
      <c r="Q36" s="35"/>
      <c r="R36" s="241"/>
      <c r="S36" s="34"/>
      <c r="T36" s="184">
        <v>1</v>
      </c>
      <c r="U36" s="35" t="s">
        <v>111</v>
      </c>
      <c r="V36" s="241"/>
      <c r="W36" s="241"/>
      <c r="X36" s="35"/>
      <c r="Y36" s="35"/>
      <c r="Z36" s="242"/>
      <c r="AA36" s="34"/>
      <c r="AB36" s="184"/>
      <c r="AC36" s="35" t="s">
        <v>111</v>
      </c>
      <c r="AD36" s="241"/>
      <c r="AE36" s="241"/>
      <c r="AF36" s="35"/>
      <c r="AG36" s="35"/>
      <c r="AH36" s="184"/>
      <c r="AI36" s="34"/>
      <c r="AJ36" s="184"/>
      <c r="AK36" s="35" t="s">
        <v>111</v>
      </c>
      <c r="AL36" s="241"/>
      <c r="AM36" s="241"/>
      <c r="AN36" s="189"/>
      <c r="AO36" s="35"/>
      <c r="AP36" s="192"/>
      <c r="AQ36" s="34"/>
      <c r="AR36" s="184"/>
      <c r="AS36" s="35"/>
      <c r="AT36" s="241"/>
      <c r="AU36" s="241"/>
      <c r="AV36" s="189"/>
      <c r="AW36" s="35"/>
      <c r="AX36" s="36"/>
      <c r="AY36" s="32"/>
      <c r="AZ36" s="50">
        <f t="shared" si="0"/>
        <v>1</v>
      </c>
      <c r="BA36" s="50">
        <f t="shared" si="1"/>
        <v>1</v>
      </c>
      <c r="BB36" s="50">
        <f t="shared" si="2"/>
        <v>1</v>
      </c>
      <c r="BC36" s="50" t="str">
        <f t="shared" si="3"/>
        <v/>
      </c>
      <c r="BD36" s="50" t="str">
        <f t="shared" si="4"/>
        <v/>
      </c>
      <c r="BE36" s="50" t="str">
        <f t="shared" si="5"/>
        <v/>
      </c>
      <c r="BG36" s="50" t="str">
        <f t="shared" si="6"/>
        <v/>
      </c>
      <c r="BH36" s="50" t="str">
        <f t="shared" si="7"/>
        <v/>
      </c>
      <c r="BI36" s="50" t="str">
        <f t="shared" si="8"/>
        <v/>
      </c>
      <c r="BJ36" s="50" t="str">
        <f t="shared" si="9"/>
        <v/>
      </c>
      <c r="BK36" s="50" t="str">
        <f t="shared" si="10"/>
        <v/>
      </c>
      <c r="BL36" s="50" t="str">
        <f t="shared" si="11"/>
        <v/>
      </c>
      <c r="BN36" s="50"/>
      <c r="BO36" s="50">
        <f t="shared" si="12"/>
        <v>1</v>
      </c>
      <c r="BP36" s="50">
        <f t="shared" si="13"/>
        <v>1</v>
      </c>
      <c r="BQ36" s="50" t="str">
        <f t="shared" si="14"/>
        <v/>
      </c>
      <c r="BR36" s="50" t="str">
        <f t="shared" si="15"/>
        <v/>
      </c>
      <c r="BS36" s="50" t="str">
        <f t="shared" si="16"/>
        <v/>
      </c>
    </row>
    <row r="37" spans="2:71" x14ac:dyDescent="0.15">
      <c r="B37" s="33" t="s">
        <v>58</v>
      </c>
      <c r="C37" s="34"/>
      <c r="D37" s="184">
        <v>1</v>
      </c>
      <c r="E37" s="35"/>
      <c r="F37" s="241"/>
      <c r="G37" s="241"/>
      <c r="H37" s="35"/>
      <c r="I37" s="35"/>
      <c r="J37" s="241"/>
      <c r="K37" s="34"/>
      <c r="L37" s="184">
        <v>1</v>
      </c>
      <c r="M37" s="35"/>
      <c r="N37" s="241"/>
      <c r="O37" s="241"/>
      <c r="P37" s="35"/>
      <c r="Q37" s="35"/>
      <c r="R37" s="241"/>
      <c r="S37" s="34"/>
      <c r="T37" s="184">
        <v>1</v>
      </c>
      <c r="U37" s="35"/>
      <c r="V37" s="241"/>
      <c r="W37" s="241"/>
      <c r="X37" s="35"/>
      <c r="Y37" s="35"/>
      <c r="Z37" s="242"/>
      <c r="AA37" s="34"/>
      <c r="AB37" s="184"/>
      <c r="AC37" s="35"/>
      <c r="AD37" s="241"/>
      <c r="AE37" s="241"/>
      <c r="AF37" s="35"/>
      <c r="AG37" s="35"/>
      <c r="AH37" s="184"/>
      <c r="AI37" s="34"/>
      <c r="AJ37" s="184"/>
      <c r="AK37" s="35"/>
      <c r="AL37" s="241"/>
      <c r="AM37" s="241"/>
      <c r="AN37" s="189"/>
      <c r="AO37" s="35"/>
      <c r="AP37" s="192"/>
      <c r="AQ37" s="34"/>
      <c r="AR37" s="184"/>
      <c r="AS37" s="35"/>
      <c r="AT37" s="241"/>
      <c r="AU37" s="241"/>
      <c r="AV37" s="189"/>
      <c r="AW37" s="35"/>
      <c r="AX37" s="36"/>
      <c r="AY37" s="32"/>
      <c r="AZ37" s="50">
        <f t="shared" si="0"/>
        <v>1</v>
      </c>
      <c r="BA37" s="50">
        <f t="shared" si="1"/>
        <v>1</v>
      </c>
      <c r="BB37" s="50">
        <f t="shared" si="2"/>
        <v>1</v>
      </c>
      <c r="BC37" s="50" t="str">
        <f t="shared" si="3"/>
        <v/>
      </c>
      <c r="BD37" s="50" t="str">
        <f t="shared" si="4"/>
        <v/>
      </c>
      <c r="BE37" s="50" t="str">
        <f t="shared" si="5"/>
        <v/>
      </c>
      <c r="BG37" s="50" t="str">
        <f t="shared" si="6"/>
        <v/>
      </c>
      <c r="BH37" s="50" t="str">
        <f t="shared" si="7"/>
        <v/>
      </c>
      <c r="BI37" s="50" t="str">
        <f t="shared" si="8"/>
        <v/>
      </c>
      <c r="BJ37" s="50" t="str">
        <f t="shared" si="9"/>
        <v/>
      </c>
      <c r="BK37" s="50" t="str">
        <f t="shared" si="10"/>
        <v/>
      </c>
      <c r="BL37" s="50" t="str">
        <f t="shared" si="11"/>
        <v/>
      </c>
      <c r="BN37" s="50"/>
      <c r="BO37" s="50">
        <f t="shared" si="12"/>
        <v>1</v>
      </c>
      <c r="BP37" s="50">
        <f t="shared" si="13"/>
        <v>1</v>
      </c>
      <c r="BQ37" s="50" t="str">
        <f t="shared" si="14"/>
        <v/>
      </c>
      <c r="BR37" s="50" t="str">
        <f t="shared" si="15"/>
        <v/>
      </c>
      <c r="BS37" s="50" t="str">
        <f t="shared" si="16"/>
        <v/>
      </c>
    </row>
    <row r="38" spans="2:71" x14ac:dyDescent="0.15">
      <c r="B38" s="33" t="s">
        <v>59</v>
      </c>
      <c r="C38" s="34">
        <v>1</v>
      </c>
      <c r="D38" s="184"/>
      <c r="E38" s="35" t="s">
        <v>92</v>
      </c>
      <c r="F38" s="241"/>
      <c r="G38" s="241"/>
      <c r="H38" s="35"/>
      <c r="I38" s="35"/>
      <c r="J38" s="241"/>
      <c r="K38" s="34">
        <v>1</v>
      </c>
      <c r="L38" s="184"/>
      <c r="M38" s="35" t="s">
        <v>111</v>
      </c>
      <c r="N38" s="241"/>
      <c r="O38" s="241"/>
      <c r="P38" s="35"/>
      <c r="Q38" s="35"/>
      <c r="R38" s="241"/>
      <c r="S38" s="34">
        <v>1</v>
      </c>
      <c r="T38" s="184"/>
      <c r="U38" s="35" t="s">
        <v>111</v>
      </c>
      <c r="V38" s="241"/>
      <c r="W38" s="241"/>
      <c r="X38" s="35"/>
      <c r="Y38" s="35"/>
      <c r="Z38" s="242"/>
      <c r="AA38" s="34">
        <v>1</v>
      </c>
      <c r="AB38" s="184"/>
      <c r="AC38" s="35" t="s">
        <v>111</v>
      </c>
      <c r="AD38" s="241"/>
      <c r="AE38" s="241"/>
      <c r="AF38" s="35"/>
      <c r="AG38" s="35"/>
      <c r="AH38" s="184"/>
      <c r="AI38" s="34"/>
      <c r="AJ38" s="184"/>
      <c r="AK38" s="35" t="s">
        <v>111</v>
      </c>
      <c r="AL38" s="241"/>
      <c r="AM38" s="241"/>
      <c r="AN38" s="189"/>
      <c r="AO38" s="35"/>
      <c r="AP38" s="192"/>
      <c r="AQ38" s="34"/>
      <c r="AR38" s="184"/>
      <c r="AS38" s="35"/>
      <c r="AT38" s="241"/>
      <c r="AU38" s="241"/>
      <c r="AV38" s="189"/>
      <c r="AW38" s="35"/>
      <c r="AX38" s="36"/>
      <c r="AY38" s="32"/>
      <c r="AZ38" s="50">
        <f t="shared" si="0"/>
        <v>1</v>
      </c>
      <c r="BA38" s="50">
        <f t="shared" si="1"/>
        <v>1</v>
      </c>
      <c r="BB38" s="50">
        <f t="shared" si="2"/>
        <v>1</v>
      </c>
      <c r="BC38" s="50">
        <f t="shared" si="3"/>
        <v>1</v>
      </c>
      <c r="BD38" s="50" t="str">
        <f t="shared" si="4"/>
        <v/>
      </c>
      <c r="BE38" s="50" t="str">
        <f t="shared" si="5"/>
        <v/>
      </c>
      <c r="BG38" s="50">
        <f t="shared" si="6"/>
        <v>1</v>
      </c>
      <c r="BH38" s="50">
        <f t="shared" si="7"/>
        <v>1</v>
      </c>
      <c r="BI38" s="50">
        <f t="shared" si="8"/>
        <v>1</v>
      </c>
      <c r="BJ38" s="50">
        <f t="shared" si="9"/>
        <v>1</v>
      </c>
      <c r="BK38" s="50" t="str">
        <f t="shared" si="10"/>
        <v/>
      </c>
      <c r="BL38" s="50" t="str">
        <f t="shared" si="11"/>
        <v/>
      </c>
      <c r="BN38" s="50"/>
      <c r="BO38" s="50" t="str">
        <f t="shared" si="12"/>
        <v/>
      </c>
      <c r="BP38" s="50" t="str">
        <f t="shared" si="13"/>
        <v/>
      </c>
      <c r="BQ38" s="50" t="str">
        <f t="shared" si="14"/>
        <v/>
      </c>
      <c r="BR38" s="50" t="str">
        <f t="shared" si="15"/>
        <v/>
      </c>
      <c r="BS38" s="50" t="str">
        <f t="shared" si="16"/>
        <v/>
      </c>
    </row>
    <row r="39" spans="2:71" x14ac:dyDescent="0.15">
      <c r="B39" s="33" t="s">
        <v>60</v>
      </c>
      <c r="C39" s="34"/>
      <c r="D39" s="184"/>
      <c r="E39" s="35">
        <v>1</v>
      </c>
      <c r="F39" s="241"/>
      <c r="G39" s="241"/>
      <c r="H39" s="35"/>
      <c r="I39" s="35"/>
      <c r="J39" s="241"/>
      <c r="K39" s="34"/>
      <c r="L39" s="184"/>
      <c r="M39" s="35">
        <v>1</v>
      </c>
      <c r="N39" s="241"/>
      <c r="O39" s="241"/>
      <c r="P39" s="35"/>
      <c r="Q39" s="35"/>
      <c r="R39" s="241"/>
      <c r="S39" s="34">
        <v>1</v>
      </c>
      <c r="T39" s="184"/>
      <c r="U39" s="35"/>
      <c r="V39" s="241"/>
      <c r="W39" s="241"/>
      <c r="X39" s="35"/>
      <c r="Y39" s="35" t="s">
        <v>111</v>
      </c>
      <c r="Z39" s="242"/>
      <c r="AA39" s="34">
        <v>1</v>
      </c>
      <c r="AB39" s="184"/>
      <c r="AC39" s="35"/>
      <c r="AD39" s="241"/>
      <c r="AE39" s="241"/>
      <c r="AF39" s="35"/>
      <c r="AG39" s="35" t="s">
        <v>111</v>
      </c>
      <c r="AH39" s="184"/>
      <c r="AI39" s="34">
        <v>1</v>
      </c>
      <c r="AJ39" s="184"/>
      <c r="AK39" s="35"/>
      <c r="AL39" s="241"/>
      <c r="AM39" s="241"/>
      <c r="AN39" s="189"/>
      <c r="AO39" s="35" t="s">
        <v>111</v>
      </c>
      <c r="AP39" s="192"/>
      <c r="AQ39" s="34">
        <v>1</v>
      </c>
      <c r="AR39" s="184"/>
      <c r="AS39" s="35"/>
      <c r="AT39" s="241"/>
      <c r="AU39" s="241"/>
      <c r="AV39" s="189"/>
      <c r="AW39" s="35" t="s">
        <v>111</v>
      </c>
      <c r="AX39" s="36"/>
      <c r="AY39" s="32"/>
      <c r="AZ39" s="50">
        <f t="shared" si="0"/>
        <v>1</v>
      </c>
      <c r="BA39" s="50">
        <f t="shared" si="1"/>
        <v>1</v>
      </c>
      <c r="BB39" s="50">
        <f t="shared" si="2"/>
        <v>1</v>
      </c>
      <c r="BC39" s="50">
        <f t="shared" si="3"/>
        <v>1</v>
      </c>
      <c r="BD39" s="50">
        <f t="shared" si="4"/>
        <v>1</v>
      </c>
      <c r="BE39" s="50">
        <f t="shared" si="5"/>
        <v>1</v>
      </c>
      <c r="BG39" s="50">
        <f t="shared" si="6"/>
        <v>1</v>
      </c>
      <c r="BH39" s="50">
        <f t="shared" si="7"/>
        <v>1</v>
      </c>
      <c r="BI39" s="50">
        <f t="shared" si="8"/>
        <v>1</v>
      </c>
      <c r="BJ39" s="50">
        <f t="shared" si="9"/>
        <v>1</v>
      </c>
      <c r="BK39" s="50">
        <f t="shared" si="10"/>
        <v>1</v>
      </c>
      <c r="BL39" s="50">
        <f t="shared" si="11"/>
        <v>1</v>
      </c>
      <c r="BN39" s="50"/>
      <c r="BO39" s="50" t="str">
        <f t="shared" si="12"/>
        <v/>
      </c>
      <c r="BP39" s="50" t="str">
        <f t="shared" si="13"/>
        <v/>
      </c>
      <c r="BQ39" s="50" t="str">
        <f t="shared" si="14"/>
        <v/>
      </c>
      <c r="BR39" s="50" t="str">
        <f t="shared" si="15"/>
        <v/>
      </c>
      <c r="BS39" s="50" t="str">
        <f t="shared" si="16"/>
        <v/>
      </c>
    </row>
    <row r="40" spans="2:71" x14ac:dyDescent="0.15">
      <c r="B40" s="33" t="s">
        <v>61</v>
      </c>
      <c r="C40" s="34">
        <v>1</v>
      </c>
      <c r="D40" s="184"/>
      <c r="E40" s="35"/>
      <c r="F40" s="241"/>
      <c r="G40" s="241"/>
      <c r="H40" s="35"/>
      <c r="I40" s="35"/>
      <c r="J40" s="241"/>
      <c r="K40" s="34">
        <v>1</v>
      </c>
      <c r="L40" s="184"/>
      <c r="M40" s="35"/>
      <c r="N40" s="241"/>
      <c r="O40" s="241"/>
      <c r="P40" s="35"/>
      <c r="Q40" s="35"/>
      <c r="R40" s="241"/>
      <c r="S40" s="34">
        <v>1</v>
      </c>
      <c r="T40" s="184"/>
      <c r="U40" s="35"/>
      <c r="V40" s="241"/>
      <c r="W40" s="241"/>
      <c r="X40" s="35"/>
      <c r="Y40" s="35"/>
      <c r="Z40" s="242"/>
      <c r="AA40" s="34">
        <v>1</v>
      </c>
      <c r="AB40" s="184"/>
      <c r="AC40" s="35"/>
      <c r="AD40" s="241"/>
      <c r="AE40" s="241"/>
      <c r="AF40" s="35"/>
      <c r="AG40" s="35"/>
      <c r="AH40" s="184"/>
      <c r="AI40" s="34">
        <v>1</v>
      </c>
      <c r="AJ40" s="184"/>
      <c r="AK40" s="35"/>
      <c r="AL40" s="241"/>
      <c r="AM40" s="241"/>
      <c r="AN40" s="189"/>
      <c r="AO40" s="35"/>
      <c r="AP40" s="192"/>
      <c r="AQ40" s="34"/>
      <c r="AR40" s="184"/>
      <c r="AS40" s="35"/>
      <c r="AT40" s="241"/>
      <c r="AU40" s="241"/>
      <c r="AV40" s="189"/>
      <c r="AW40" s="35"/>
      <c r="AX40" s="36"/>
      <c r="AY40" s="32"/>
      <c r="AZ40" s="50">
        <f t="shared" si="0"/>
        <v>1</v>
      </c>
      <c r="BA40" s="50">
        <f t="shared" si="1"/>
        <v>1</v>
      </c>
      <c r="BB40" s="50">
        <f t="shared" si="2"/>
        <v>1</v>
      </c>
      <c r="BC40" s="50">
        <f t="shared" si="3"/>
        <v>1</v>
      </c>
      <c r="BD40" s="50">
        <f t="shared" si="4"/>
        <v>1</v>
      </c>
      <c r="BE40" s="50" t="str">
        <f t="shared" si="5"/>
        <v/>
      </c>
      <c r="BG40" s="50">
        <f t="shared" si="6"/>
        <v>1</v>
      </c>
      <c r="BH40" s="50">
        <f t="shared" si="7"/>
        <v>1</v>
      </c>
      <c r="BI40" s="50">
        <f t="shared" si="8"/>
        <v>1</v>
      </c>
      <c r="BJ40" s="50">
        <f t="shared" si="9"/>
        <v>1</v>
      </c>
      <c r="BK40" s="50">
        <f t="shared" si="10"/>
        <v>1</v>
      </c>
      <c r="BL40" s="50" t="str">
        <f t="shared" si="11"/>
        <v/>
      </c>
      <c r="BN40" s="50"/>
      <c r="BO40" s="50" t="str">
        <f t="shared" si="12"/>
        <v/>
      </c>
      <c r="BP40" s="50" t="str">
        <f t="shared" si="13"/>
        <v/>
      </c>
      <c r="BQ40" s="50" t="str">
        <f t="shared" si="14"/>
        <v/>
      </c>
      <c r="BR40" s="50" t="str">
        <f t="shared" si="15"/>
        <v/>
      </c>
      <c r="BS40" s="50" t="str">
        <f t="shared" si="16"/>
        <v/>
      </c>
    </row>
    <row r="41" spans="2:71" x14ac:dyDescent="0.15">
      <c r="B41" s="33" t="s">
        <v>62</v>
      </c>
      <c r="C41" s="34">
        <v>1</v>
      </c>
      <c r="D41" s="184"/>
      <c r="E41" s="35"/>
      <c r="F41" s="241"/>
      <c r="G41" s="241"/>
      <c r="H41" s="35"/>
      <c r="I41" s="35"/>
      <c r="J41" s="241" t="s">
        <v>92</v>
      </c>
      <c r="K41" s="34">
        <v>1</v>
      </c>
      <c r="L41" s="184"/>
      <c r="M41" s="35"/>
      <c r="N41" s="241"/>
      <c r="O41" s="241"/>
      <c r="P41" s="35"/>
      <c r="Q41" s="35"/>
      <c r="R41" s="241" t="s">
        <v>92</v>
      </c>
      <c r="S41" s="34">
        <v>1</v>
      </c>
      <c r="T41" s="184"/>
      <c r="U41" s="35"/>
      <c r="V41" s="241"/>
      <c r="W41" s="241"/>
      <c r="X41" s="35"/>
      <c r="Y41" s="35" t="s">
        <v>111</v>
      </c>
      <c r="Z41" s="242"/>
      <c r="AA41" s="34">
        <v>1</v>
      </c>
      <c r="AB41" s="184"/>
      <c r="AC41" s="35"/>
      <c r="AD41" s="241"/>
      <c r="AE41" s="241"/>
      <c r="AF41" s="35"/>
      <c r="AG41" s="35" t="s">
        <v>111</v>
      </c>
      <c r="AH41" s="184"/>
      <c r="AI41" s="34">
        <v>1</v>
      </c>
      <c r="AJ41" s="184"/>
      <c r="AK41" s="35"/>
      <c r="AL41" s="241"/>
      <c r="AM41" s="241"/>
      <c r="AN41" s="189"/>
      <c r="AO41" s="35" t="s">
        <v>111</v>
      </c>
      <c r="AP41" s="192"/>
      <c r="AQ41" s="34">
        <v>1</v>
      </c>
      <c r="AR41" s="184"/>
      <c r="AS41" s="35"/>
      <c r="AT41" s="241"/>
      <c r="AU41" s="241"/>
      <c r="AV41" s="189"/>
      <c r="AW41" s="35" t="s">
        <v>111</v>
      </c>
      <c r="AX41" s="36"/>
      <c r="AY41" s="32"/>
      <c r="AZ41" s="50">
        <f t="shared" si="0"/>
        <v>1</v>
      </c>
      <c r="BA41" s="50">
        <f t="shared" si="1"/>
        <v>1</v>
      </c>
      <c r="BB41" s="50">
        <f t="shared" si="2"/>
        <v>1</v>
      </c>
      <c r="BC41" s="50">
        <f t="shared" si="3"/>
        <v>1</v>
      </c>
      <c r="BD41" s="50">
        <f t="shared" si="4"/>
        <v>1</v>
      </c>
      <c r="BE41" s="50">
        <f t="shared" si="5"/>
        <v>1</v>
      </c>
      <c r="BG41" s="50">
        <f t="shared" si="6"/>
        <v>1</v>
      </c>
      <c r="BH41" s="50">
        <f t="shared" si="7"/>
        <v>1</v>
      </c>
      <c r="BI41" s="50">
        <f t="shared" si="8"/>
        <v>1</v>
      </c>
      <c r="BJ41" s="50">
        <f t="shared" si="9"/>
        <v>1</v>
      </c>
      <c r="BK41" s="50">
        <f t="shared" si="10"/>
        <v>1</v>
      </c>
      <c r="BL41" s="50">
        <f t="shared" si="11"/>
        <v>1</v>
      </c>
      <c r="BN41" s="50"/>
      <c r="BO41" s="50" t="str">
        <f t="shared" si="12"/>
        <v/>
      </c>
      <c r="BP41" s="50" t="str">
        <f t="shared" si="13"/>
        <v/>
      </c>
      <c r="BQ41" s="50" t="str">
        <f t="shared" si="14"/>
        <v/>
      </c>
      <c r="BR41" s="50" t="str">
        <f t="shared" si="15"/>
        <v/>
      </c>
      <c r="BS41" s="50" t="str">
        <f t="shared" si="16"/>
        <v/>
      </c>
    </row>
    <row r="42" spans="2:71" x14ac:dyDescent="0.15">
      <c r="B42" s="33" t="s">
        <v>63</v>
      </c>
      <c r="C42" s="34">
        <v>1</v>
      </c>
      <c r="D42" s="184"/>
      <c r="E42" s="35" t="s">
        <v>92</v>
      </c>
      <c r="F42" s="241"/>
      <c r="G42" s="241"/>
      <c r="H42" s="35"/>
      <c r="I42" s="35"/>
      <c r="J42" s="241"/>
      <c r="K42" s="34">
        <v>1</v>
      </c>
      <c r="L42" s="184"/>
      <c r="M42" s="35" t="s">
        <v>111</v>
      </c>
      <c r="N42" s="241"/>
      <c r="O42" s="241"/>
      <c r="P42" s="35"/>
      <c r="Q42" s="35"/>
      <c r="R42" s="241"/>
      <c r="S42" s="34">
        <v>1</v>
      </c>
      <c r="T42" s="184"/>
      <c r="U42" s="35" t="s">
        <v>111</v>
      </c>
      <c r="V42" s="241"/>
      <c r="W42" s="241"/>
      <c r="X42" s="35"/>
      <c r="Y42" s="35"/>
      <c r="Z42" s="242"/>
      <c r="AA42" s="34">
        <v>1</v>
      </c>
      <c r="AB42" s="184"/>
      <c r="AC42" s="35" t="s">
        <v>111</v>
      </c>
      <c r="AD42" s="241"/>
      <c r="AE42" s="241"/>
      <c r="AF42" s="35"/>
      <c r="AG42" s="35"/>
      <c r="AH42" s="184"/>
      <c r="AI42" s="34" t="s">
        <v>33</v>
      </c>
      <c r="AJ42" s="184"/>
      <c r="AK42" s="35"/>
      <c r="AL42" s="241"/>
      <c r="AM42" s="241"/>
      <c r="AN42" s="189"/>
      <c r="AO42" s="35"/>
      <c r="AP42" s="192"/>
      <c r="AQ42" s="34"/>
      <c r="AR42" s="184"/>
      <c r="AS42" s="35"/>
      <c r="AT42" s="241"/>
      <c r="AU42" s="241"/>
      <c r="AV42" s="189"/>
      <c r="AW42" s="35"/>
      <c r="AX42" s="36"/>
      <c r="AY42" s="32"/>
      <c r="AZ42" s="50">
        <f t="shared" si="0"/>
        <v>1</v>
      </c>
      <c r="BA42" s="50">
        <f t="shared" si="1"/>
        <v>1</v>
      </c>
      <c r="BB42" s="50">
        <f t="shared" si="2"/>
        <v>1</v>
      </c>
      <c r="BC42" s="50">
        <f t="shared" si="3"/>
        <v>1</v>
      </c>
      <c r="BD42" s="50" t="str">
        <f t="shared" si="4"/>
        <v/>
      </c>
      <c r="BE42" s="50" t="str">
        <f t="shared" si="5"/>
        <v/>
      </c>
      <c r="BG42" s="50">
        <f t="shared" si="6"/>
        <v>1</v>
      </c>
      <c r="BH42" s="50">
        <f t="shared" si="7"/>
        <v>1</v>
      </c>
      <c r="BI42" s="50">
        <f t="shared" si="8"/>
        <v>1</v>
      </c>
      <c r="BJ42" s="50">
        <f t="shared" si="9"/>
        <v>1</v>
      </c>
      <c r="BK42" s="50" t="str">
        <f t="shared" si="10"/>
        <v/>
      </c>
      <c r="BL42" s="50" t="str">
        <f t="shared" si="11"/>
        <v/>
      </c>
      <c r="BN42" s="50"/>
      <c r="BO42" s="50" t="str">
        <f t="shared" si="12"/>
        <v/>
      </c>
      <c r="BP42" s="50" t="str">
        <f t="shared" si="13"/>
        <v/>
      </c>
      <c r="BQ42" s="50" t="str">
        <f t="shared" si="14"/>
        <v/>
      </c>
      <c r="BR42" s="50" t="str">
        <f t="shared" si="15"/>
        <v/>
      </c>
      <c r="BS42" s="50" t="str">
        <f t="shared" si="16"/>
        <v/>
      </c>
    </row>
    <row r="43" spans="2:71" x14ac:dyDescent="0.15">
      <c r="B43" s="33" t="s">
        <v>64</v>
      </c>
      <c r="C43" s="34">
        <v>1</v>
      </c>
      <c r="D43" s="184"/>
      <c r="E43" s="35"/>
      <c r="F43" s="241"/>
      <c r="G43" s="241"/>
      <c r="H43" s="35">
        <v>1</v>
      </c>
      <c r="I43" s="35"/>
      <c r="J43" s="241"/>
      <c r="K43" s="34">
        <v>1</v>
      </c>
      <c r="L43" s="184"/>
      <c r="M43" s="35"/>
      <c r="N43" s="241"/>
      <c r="O43" s="241"/>
      <c r="P43" s="35">
        <v>1</v>
      </c>
      <c r="Q43" s="35"/>
      <c r="R43" s="241"/>
      <c r="S43" s="34">
        <v>1</v>
      </c>
      <c r="T43" s="184"/>
      <c r="U43" s="35"/>
      <c r="V43" s="241"/>
      <c r="W43" s="241" t="s">
        <v>111</v>
      </c>
      <c r="X43" s="35"/>
      <c r="Y43" s="35"/>
      <c r="Z43" s="242"/>
      <c r="AA43" s="34">
        <v>1</v>
      </c>
      <c r="AB43" s="184"/>
      <c r="AC43" s="35"/>
      <c r="AD43" s="241"/>
      <c r="AE43" s="241" t="s">
        <v>111</v>
      </c>
      <c r="AF43" s="35"/>
      <c r="AG43" s="35"/>
      <c r="AH43" s="184"/>
      <c r="AI43" s="34">
        <v>1</v>
      </c>
      <c r="AJ43" s="184"/>
      <c r="AK43" s="35"/>
      <c r="AL43" s="241"/>
      <c r="AM43" s="241"/>
      <c r="AN43" s="189"/>
      <c r="AO43" s="35"/>
      <c r="AP43" s="192"/>
      <c r="AQ43" s="34"/>
      <c r="AR43" s="184"/>
      <c r="AS43" s="35"/>
      <c r="AT43" s="241"/>
      <c r="AU43" s="241"/>
      <c r="AV43" s="189"/>
      <c r="AW43" s="35"/>
      <c r="AX43" s="36"/>
      <c r="AY43" s="32"/>
      <c r="AZ43" s="50">
        <f t="shared" si="0"/>
        <v>1</v>
      </c>
      <c r="BA43" s="50">
        <f t="shared" si="1"/>
        <v>1</v>
      </c>
      <c r="BB43" s="50">
        <f t="shared" si="2"/>
        <v>1</v>
      </c>
      <c r="BC43" s="50">
        <f t="shared" si="3"/>
        <v>1</v>
      </c>
      <c r="BD43" s="50">
        <f t="shared" si="4"/>
        <v>1</v>
      </c>
      <c r="BE43" s="50" t="str">
        <f t="shared" si="5"/>
        <v/>
      </c>
      <c r="BG43" s="50">
        <f t="shared" si="6"/>
        <v>1</v>
      </c>
      <c r="BH43" s="50">
        <f t="shared" si="7"/>
        <v>1</v>
      </c>
      <c r="BI43" s="50">
        <f t="shared" si="8"/>
        <v>1</v>
      </c>
      <c r="BJ43" s="50">
        <f t="shared" si="9"/>
        <v>1</v>
      </c>
      <c r="BK43" s="50">
        <f t="shared" si="10"/>
        <v>1</v>
      </c>
      <c r="BL43" s="50" t="str">
        <f t="shared" si="11"/>
        <v/>
      </c>
      <c r="BN43" s="50"/>
      <c r="BO43" s="50">
        <f t="shared" si="12"/>
        <v>1</v>
      </c>
      <c r="BP43" s="50" t="str">
        <f t="shared" si="13"/>
        <v/>
      </c>
      <c r="BQ43" s="50" t="str">
        <f t="shared" si="14"/>
        <v/>
      </c>
      <c r="BR43" s="50" t="str">
        <f t="shared" si="15"/>
        <v/>
      </c>
      <c r="BS43" s="50" t="str">
        <f t="shared" si="16"/>
        <v/>
      </c>
    </row>
    <row r="44" spans="2:71" x14ac:dyDescent="0.15">
      <c r="B44" s="33" t="s">
        <v>65</v>
      </c>
      <c r="C44" s="34" t="s">
        <v>33</v>
      </c>
      <c r="D44" s="184"/>
      <c r="E44" s="35"/>
      <c r="F44" s="241"/>
      <c r="G44" s="241"/>
      <c r="H44" s="35"/>
      <c r="I44" s="35"/>
      <c r="J44" s="241"/>
      <c r="K44" s="34" t="s">
        <v>33</v>
      </c>
      <c r="L44" s="184"/>
      <c r="M44" s="35"/>
      <c r="N44" s="241"/>
      <c r="O44" s="241"/>
      <c r="P44" s="35"/>
      <c r="Q44" s="35"/>
      <c r="R44" s="241"/>
      <c r="S44" s="34">
        <v>1</v>
      </c>
      <c r="T44" s="184"/>
      <c r="U44" s="35" t="s">
        <v>111</v>
      </c>
      <c r="V44" s="241"/>
      <c r="W44" s="241"/>
      <c r="X44" s="35"/>
      <c r="Y44" s="35"/>
      <c r="Z44" s="242"/>
      <c r="AA44" s="34">
        <v>1</v>
      </c>
      <c r="AB44" s="184"/>
      <c r="AC44" s="35" t="s">
        <v>111</v>
      </c>
      <c r="AD44" s="241"/>
      <c r="AE44" s="241"/>
      <c r="AF44" s="35"/>
      <c r="AG44" s="35"/>
      <c r="AH44" s="184"/>
      <c r="AI44" s="34">
        <v>1</v>
      </c>
      <c r="AJ44" s="184"/>
      <c r="AK44" s="35" t="s">
        <v>111</v>
      </c>
      <c r="AL44" s="241"/>
      <c r="AM44" s="241"/>
      <c r="AN44" s="189"/>
      <c r="AO44" s="35"/>
      <c r="AP44" s="192"/>
      <c r="AQ44" s="34">
        <v>1</v>
      </c>
      <c r="AR44" s="184"/>
      <c r="AS44" s="35" t="s">
        <v>112</v>
      </c>
      <c r="AT44" s="241"/>
      <c r="AU44" s="241"/>
      <c r="AV44" s="189"/>
      <c r="AW44" s="35"/>
      <c r="AX44" s="36"/>
      <c r="AY44" s="32"/>
      <c r="AZ44" s="50" t="str">
        <f t="shared" si="0"/>
        <v/>
      </c>
      <c r="BA44" s="50" t="str">
        <f t="shared" si="1"/>
        <v/>
      </c>
      <c r="BB44" s="50">
        <f t="shared" si="2"/>
        <v>1</v>
      </c>
      <c r="BC44" s="50">
        <f t="shared" si="3"/>
        <v>1</v>
      </c>
      <c r="BD44" s="50">
        <f t="shared" si="4"/>
        <v>1</v>
      </c>
      <c r="BE44" s="50">
        <f t="shared" si="5"/>
        <v>1</v>
      </c>
      <c r="BG44" s="50" t="str">
        <f t="shared" si="6"/>
        <v/>
      </c>
      <c r="BH44" s="50" t="str">
        <f t="shared" si="7"/>
        <v/>
      </c>
      <c r="BI44" s="50">
        <f t="shared" si="8"/>
        <v>1</v>
      </c>
      <c r="BJ44" s="50">
        <f t="shared" si="9"/>
        <v>1</v>
      </c>
      <c r="BK44" s="50">
        <f t="shared" si="10"/>
        <v>1</v>
      </c>
      <c r="BL44" s="50">
        <f t="shared" si="11"/>
        <v>1</v>
      </c>
      <c r="BN44" s="50"/>
      <c r="BO44" s="50" t="str">
        <f t="shared" si="12"/>
        <v/>
      </c>
      <c r="BP44" s="50" t="str">
        <f t="shared" si="13"/>
        <v/>
      </c>
      <c r="BQ44" s="50" t="str">
        <f t="shared" si="14"/>
        <v/>
      </c>
      <c r="BR44" s="50" t="str">
        <f t="shared" si="15"/>
        <v/>
      </c>
      <c r="BS44" s="50" t="str">
        <f t="shared" si="16"/>
        <v/>
      </c>
    </row>
    <row r="45" spans="2:71" x14ac:dyDescent="0.15">
      <c r="B45" s="33" t="s">
        <v>66</v>
      </c>
      <c r="C45" s="34">
        <v>1</v>
      </c>
      <c r="D45" s="184"/>
      <c r="E45" s="35" t="s">
        <v>92</v>
      </c>
      <c r="F45" s="241"/>
      <c r="G45" s="241"/>
      <c r="H45" s="35"/>
      <c r="I45" s="35"/>
      <c r="J45" s="241"/>
      <c r="K45" s="34">
        <v>1</v>
      </c>
      <c r="L45" s="184"/>
      <c r="M45" s="35" t="s">
        <v>111</v>
      </c>
      <c r="N45" s="241"/>
      <c r="O45" s="241"/>
      <c r="P45" s="35"/>
      <c r="Q45" s="35"/>
      <c r="R45" s="241"/>
      <c r="S45" s="34">
        <v>1</v>
      </c>
      <c r="T45" s="184"/>
      <c r="U45" s="35" t="s">
        <v>112</v>
      </c>
      <c r="V45" s="241"/>
      <c r="W45" s="241"/>
      <c r="X45" s="35"/>
      <c r="Y45" s="35"/>
      <c r="Z45" s="242"/>
      <c r="AA45" s="34" t="s">
        <v>33</v>
      </c>
      <c r="AB45" s="184"/>
      <c r="AC45" s="35"/>
      <c r="AD45" s="241"/>
      <c r="AE45" s="241"/>
      <c r="AF45" s="35"/>
      <c r="AG45" s="35"/>
      <c r="AH45" s="184"/>
      <c r="AI45" s="34" t="s">
        <v>33</v>
      </c>
      <c r="AJ45" s="184"/>
      <c r="AK45" s="35"/>
      <c r="AL45" s="241"/>
      <c r="AM45" s="241"/>
      <c r="AN45" s="189"/>
      <c r="AO45" s="35"/>
      <c r="AP45" s="192"/>
      <c r="AQ45" s="34"/>
      <c r="AR45" s="184"/>
      <c r="AS45" s="35"/>
      <c r="AT45" s="241"/>
      <c r="AU45" s="241"/>
      <c r="AV45" s="189"/>
      <c r="AW45" s="35"/>
      <c r="AX45" s="36"/>
      <c r="AY45" s="32"/>
      <c r="AZ45" s="50">
        <f t="shared" si="0"/>
        <v>1</v>
      </c>
      <c r="BA45" s="50">
        <f t="shared" si="1"/>
        <v>1</v>
      </c>
      <c r="BB45" s="50">
        <f t="shared" si="2"/>
        <v>1</v>
      </c>
      <c r="BC45" s="50" t="str">
        <f t="shared" si="3"/>
        <v/>
      </c>
      <c r="BD45" s="50" t="str">
        <f t="shared" si="4"/>
        <v/>
      </c>
      <c r="BE45" s="50" t="str">
        <f t="shared" si="5"/>
        <v/>
      </c>
      <c r="BG45" s="50">
        <f t="shared" si="6"/>
        <v>1</v>
      </c>
      <c r="BH45" s="50">
        <f t="shared" si="7"/>
        <v>1</v>
      </c>
      <c r="BI45" s="50">
        <f t="shared" si="8"/>
        <v>1</v>
      </c>
      <c r="BJ45" s="50" t="str">
        <f t="shared" si="9"/>
        <v/>
      </c>
      <c r="BK45" s="50" t="str">
        <f t="shared" si="10"/>
        <v/>
      </c>
      <c r="BL45" s="50" t="str">
        <f t="shared" si="11"/>
        <v/>
      </c>
      <c r="BN45" s="50"/>
      <c r="BO45" s="50" t="str">
        <f t="shared" si="12"/>
        <v/>
      </c>
      <c r="BP45" s="50" t="str">
        <f t="shared" si="13"/>
        <v/>
      </c>
      <c r="BQ45" s="50" t="str">
        <f t="shared" si="14"/>
        <v/>
      </c>
      <c r="BR45" s="50" t="str">
        <f t="shared" si="15"/>
        <v/>
      </c>
      <c r="BS45" s="50" t="str">
        <f t="shared" si="16"/>
        <v/>
      </c>
    </row>
    <row r="46" spans="2:71" x14ac:dyDescent="0.15">
      <c r="B46" s="33" t="s">
        <v>67</v>
      </c>
      <c r="C46" s="34">
        <v>1</v>
      </c>
      <c r="D46" s="184"/>
      <c r="E46" s="35"/>
      <c r="F46" s="241"/>
      <c r="G46" s="241"/>
      <c r="H46" s="35"/>
      <c r="I46" s="35"/>
      <c r="J46" s="241"/>
      <c r="K46" s="34">
        <v>1</v>
      </c>
      <c r="L46" s="184"/>
      <c r="M46" s="35"/>
      <c r="N46" s="241"/>
      <c r="O46" s="241"/>
      <c r="P46" s="35"/>
      <c r="Q46" s="35"/>
      <c r="R46" s="241"/>
      <c r="S46" s="34">
        <v>1</v>
      </c>
      <c r="T46" s="184"/>
      <c r="U46" s="35"/>
      <c r="V46" s="241"/>
      <c r="W46" s="241"/>
      <c r="X46" s="35"/>
      <c r="Y46" s="35"/>
      <c r="Z46" s="242"/>
      <c r="AA46" s="34">
        <v>1</v>
      </c>
      <c r="AB46" s="184"/>
      <c r="AC46" s="35"/>
      <c r="AD46" s="241"/>
      <c r="AE46" s="241"/>
      <c r="AF46" s="35"/>
      <c r="AG46" s="35"/>
      <c r="AH46" s="184"/>
      <c r="AI46" s="34">
        <v>1</v>
      </c>
      <c r="AJ46" s="184"/>
      <c r="AK46" s="35"/>
      <c r="AL46" s="241"/>
      <c r="AM46" s="241"/>
      <c r="AN46" s="189"/>
      <c r="AO46" s="35"/>
      <c r="AP46" s="192"/>
      <c r="AQ46" s="34"/>
      <c r="AR46" s="184"/>
      <c r="AS46" s="35"/>
      <c r="AT46" s="241"/>
      <c r="AU46" s="241"/>
      <c r="AV46" s="189"/>
      <c r="AW46" s="35"/>
      <c r="AX46" s="36"/>
      <c r="AY46" s="32"/>
      <c r="AZ46" s="50">
        <f t="shared" si="0"/>
        <v>1</v>
      </c>
      <c r="BA46" s="50">
        <f t="shared" si="1"/>
        <v>1</v>
      </c>
      <c r="BB46" s="50">
        <f t="shared" si="2"/>
        <v>1</v>
      </c>
      <c r="BC46" s="50">
        <f t="shared" si="3"/>
        <v>1</v>
      </c>
      <c r="BD46" s="50">
        <f t="shared" si="4"/>
        <v>1</v>
      </c>
      <c r="BE46" s="50" t="str">
        <f t="shared" si="5"/>
        <v/>
      </c>
      <c r="BG46" s="50">
        <f t="shared" si="6"/>
        <v>1</v>
      </c>
      <c r="BH46" s="50">
        <f t="shared" si="7"/>
        <v>1</v>
      </c>
      <c r="BI46" s="50">
        <f t="shared" si="8"/>
        <v>1</v>
      </c>
      <c r="BJ46" s="50">
        <f t="shared" si="9"/>
        <v>1</v>
      </c>
      <c r="BK46" s="50">
        <f t="shared" si="10"/>
        <v>1</v>
      </c>
      <c r="BL46" s="50" t="str">
        <f t="shared" si="11"/>
        <v/>
      </c>
      <c r="BN46" s="50"/>
      <c r="BO46" s="50" t="str">
        <f t="shared" si="12"/>
        <v/>
      </c>
      <c r="BP46" s="50" t="str">
        <f t="shared" si="13"/>
        <v/>
      </c>
      <c r="BQ46" s="50" t="str">
        <f t="shared" si="14"/>
        <v/>
      </c>
      <c r="BR46" s="50" t="str">
        <f t="shared" si="15"/>
        <v/>
      </c>
      <c r="BS46" s="50" t="str">
        <f t="shared" si="16"/>
        <v/>
      </c>
    </row>
    <row r="47" spans="2:71" x14ac:dyDescent="0.15">
      <c r="B47" s="33" t="s">
        <v>68</v>
      </c>
      <c r="C47" s="34">
        <v>1</v>
      </c>
      <c r="D47" s="184"/>
      <c r="E47" s="35" t="s">
        <v>92</v>
      </c>
      <c r="F47" s="241"/>
      <c r="G47" s="241"/>
      <c r="H47" s="35"/>
      <c r="I47" s="35"/>
      <c r="J47" s="241"/>
      <c r="K47" s="34">
        <v>1</v>
      </c>
      <c r="L47" s="184"/>
      <c r="M47" s="35" t="s">
        <v>111</v>
      </c>
      <c r="N47" s="241"/>
      <c r="O47" s="241"/>
      <c r="P47" s="35"/>
      <c r="Q47" s="35"/>
      <c r="R47" s="241"/>
      <c r="S47" s="34">
        <v>1</v>
      </c>
      <c r="T47" s="184"/>
      <c r="U47" s="35" t="s">
        <v>111</v>
      </c>
      <c r="V47" s="241"/>
      <c r="W47" s="241"/>
      <c r="X47" s="35"/>
      <c r="Y47" s="35"/>
      <c r="Z47" s="242"/>
      <c r="AA47" s="34">
        <v>1</v>
      </c>
      <c r="AB47" s="184"/>
      <c r="AC47" s="35" t="s">
        <v>111</v>
      </c>
      <c r="AD47" s="241"/>
      <c r="AE47" s="241"/>
      <c r="AF47" s="35"/>
      <c r="AG47" s="35"/>
      <c r="AH47" s="184"/>
      <c r="AI47" s="34">
        <v>1</v>
      </c>
      <c r="AJ47" s="184"/>
      <c r="AK47" s="35" t="s">
        <v>111</v>
      </c>
      <c r="AL47" s="241"/>
      <c r="AM47" s="241"/>
      <c r="AN47" s="189"/>
      <c r="AO47" s="35"/>
      <c r="AP47" s="192"/>
      <c r="AQ47" s="34">
        <v>1</v>
      </c>
      <c r="AR47" s="184"/>
      <c r="AS47" s="35" t="s">
        <v>111</v>
      </c>
      <c r="AT47" s="241"/>
      <c r="AU47" s="241"/>
      <c r="AV47" s="189"/>
      <c r="AW47" s="35"/>
      <c r="AX47" s="36"/>
      <c r="AY47" s="32"/>
      <c r="AZ47" s="50">
        <f t="shared" si="0"/>
        <v>1</v>
      </c>
      <c r="BA47" s="50">
        <f t="shared" si="1"/>
        <v>1</v>
      </c>
      <c r="BB47" s="50">
        <f t="shared" si="2"/>
        <v>1</v>
      </c>
      <c r="BC47" s="50">
        <f t="shared" si="3"/>
        <v>1</v>
      </c>
      <c r="BD47" s="50">
        <f t="shared" si="4"/>
        <v>1</v>
      </c>
      <c r="BE47" s="50">
        <f t="shared" si="5"/>
        <v>1</v>
      </c>
      <c r="BG47" s="50">
        <f t="shared" si="6"/>
        <v>1</v>
      </c>
      <c r="BH47" s="50">
        <f t="shared" si="7"/>
        <v>1</v>
      </c>
      <c r="BI47" s="50">
        <f t="shared" si="8"/>
        <v>1</v>
      </c>
      <c r="BJ47" s="50">
        <f t="shared" si="9"/>
        <v>1</v>
      </c>
      <c r="BK47" s="50">
        <f t="shared" si="10"/>
        <v>1</v>
      </c>
      <c r="BL47" s="50">
        <f t="shared" si="11"/>
        <v>1</v>
      </c>
      <c r="BN47" s="50"/>
      <c r="BO47" s="50" t="str">
        <f t="shared" si="12"/>
        <v/>
      </c>
      <c r="BP47" s="50" t="str">
        <f t="shared" si="13"/>
        <v/>
      </c>
      <c r="BQ47" s="50" t="str">
        <f t="shared" si="14"/>
        <v/>
      </c>
      <c r="BR47" s="50" t="str">
        <f t="shared" si="15"/>
        <v/>
      </c>
      <c r="BS47" s="50" t="str">
        <f t="shared" si="16"/>
        <v/>
      </c>
    </row>
    <row r="48" spans="2:71" x14ac:dyDescent="0.15">
      <c r="B48" s="33" t="s">
        <v>69</v>
      </c>
      <c r="C48" s="34">
        <v>1</v>
      </c>
      <c r="D48" s="184"/>
      <c r="E48" s="35"/>
      <c r="F48" s="241"/>
      <c r="G48" s="241"/>
      <c r="H48" s="35"/>
      <c r="I48" s="35"/>
      <c r="J48" s="241"/>
      <c r="K48" s="34">
        <v>1</v>
      </c>
      <c r="L48" s="184"/>
      <c r="M48" s="35"/>
      <c r="N48" s="241"/>
      <c r="O48" s="241"/>
      <c r="P48" s="35"/>
      <c r="Q48" s="35"/>
      <c r="R48" s="241"/>
      <c r="S48" s="34">
        <v>1</v>
      </c>
      <c r="T48" s="184"/>
      <c r="U48" s="35"/>
      <c r="V48" s="241"/>
      <c r="W48" s="241"/>
      <c r="X48" s="35"/>
      <c r="Y48" s="35">
        <v>1</v>
      </c>
      <c r="Z48" s="242"/>
      <c r="AA48" s="34">
        <v>1</v>
      </c>
      <c r="AB48" s="184"/>
      <c r="AC48" s="35"/>
      <c r="AD48" s="241"/>
      <c r="AE48" s="241"/>
      <c r="AF48" s="35"/>
      <c r="AG48" s="35">
        <v>1</v>
      </c>
      <c r="AH48" s="184"/>
      <c r="AI48" s="34">
        <v>1</v>
      </c>
      <c r="AJ48" s="184"/>
      <c r="AK48" s="35"/>
      <c r="AL48" s="241"/>
      <c r="AM48" s="241"/>
      <c r="AN48" s="189"/>
      <c r="AO48" s="35"/>
      <c r="AP48" s="192"/>
      <c r="AQ48" s="34"/>
      <c r="AR48" s="184"/>
      <c r="AS48" s="35"/>
      <c r="AT48" s="241"/>
      <c r="AU48" s="241"/>
      <c r="AV48" s="189"/>
      <c r="AW48" s="35"/>
      <c r="AX48" s="36"/>
      <c r="AY48" s="32"/>
      <c r="AZ48" s="50">
        <f t="shared" si="0"/>
        <v>1</v>
      </c>
      <c r="BA48" s="50">
        <f>IF(SUM(K48:R48)=0,"",1)</f>
        <v>1</v>
      </c>
      <c r="BB48" s="50">
        <f t="shared" si="2"/>
        <v>1</v>
      </c>
      <c r="BC48" s="50">
        <f t="shared" si="3"/>
        <v>1</v>
      </c>
      <c r="BD48" s="50">
        <f t="shared" si="4"/>
        <v>1</v>
      </c>
      <c r="BE48" s="50" t="str">
        <f t="shared" si="5"/>
        <v/>
      </c>
      <c r="BG48" s="50">
        <f t="shared" si="6"/>
        <v>1</v>
      </c>
      <c r="BH48" s="50">
        <f t="shared" si="7"/>
        <v>1</v>
      </c>
      <c r="BI48" s="50">
        <f t="shared" si="8"/>
        <v>1</v>
      </c>
      <c r="BJ48" s="50">
        <f t="shared" si="9"/>
        <v>1</v>
      </c>
      <c r="BK48" s="50">
        <f t="shared" si="10"/>
        <v>1</v>
      </c>
      <c r="BL48" s="50" t="str">
        <f t="shared" si="11"/>
        <v/>
      </c>
      <c r="BN48" s="50"/>
      <c r="BO48" s="50" t="str">
        <f t="shared" si="12"/>
        <v/>
      </c>
      <c r="BP48" s="50" t="str">
        <f t="shared" si="13"/>
        <v/>
      </c>
      <c r="BQ48" s="50" t="str">
        <f t="shared" si="14"/>
        <v/>
      </c>
      <c r="BR48" s="50" t="str">
        <f t="shared" si="15"/>
        <v/>
      </c>
      <c r="BS48" s="50" t="str">
        <f t="shared" si="16"/>
        <v/>
      </c>
    </row>
    <row r="49" spans="2:71" x14ac:dyDescent="0.15">
      <c r="B49" s="33" t="s">
        <v>70</v>
      </c>
      <c r="C49" s="34"/>
      <c r="D49" s="184"/>
      <c r="E49" s="35" t="s">
        <v>92</v>
      </c>
      <c r="F49" s="241"/>
      <c r="G49" s="241"/>
      <c r="H49" s="35"/>
      <c r="I49" s="35"/>
      <c r="J49" s="241"/>
      <c r="K49" s="34"/>
      <c r="L49" s="184"/>
      <c r="M49" s="35" t="s">
        <v>111</v>
      </c>
      <c r="N49" s="241"/>
      <c r="O49" s="241"/>
      <c r="P49" s="35"/>
      <c r="Q49" s="35"/>
      <c r="R49" s="241"/>
      <c r="S49" s="34">
        <v>1</v>
      </c>
      <c r="T49" s="184"/>
      <c r="U49" s="35" t="s">
        <v>111</v>
      </c>
      <c r="V49" s="241"/>
      <c r="W49" s="241"/>
      <c r="X49" s="35"/>
      <c r="Y49" s="35">
        <v>1</v>
      </c>
      <c r="Z49" s="242"/>
      <c r="AA49" s="34">
        <v>1</v>
      </c>
      <c r="AB49" s="184"/>
      <c r="AC49" s="35" t="s">
        <v>111</v>
      </c>
      <c r="AD49" s="241"/>
      <c r="AE49" s="241"/>
      <c r="AF49" s="35"/>
      <c r="AG49" s="35">
        <v>1</v>
      </c>
      <c r="AH49" s="184">
        <v>1</v>
      </c>
      <c r="AI49" s="34" t="s">
        <v>112</v>
      </c>
      <c r="AJ49" s="184"/>
      <c r="AK49" s="35">
        <v>1</v>
      </c>
      <c r="AL49" s="241"/>
      <c r="AM49" s="241"/>
      <c r="AN49" s="189"/>
      <c r="AO49" s="35"/>
      <c r="AP49" s="192"/>
      <c r="AQ49" s="34"/>
      <c r="AR49" s="184"/>
      <c r="AS49" s="35">
        <v>1</v>
      </c>
      <c r="AT49" s="241"/>
      <c r="AU49" s="241"/>
      <c r="AV49" s="189"/>
      <c r="AW49" s="35"/>
      <c r="AX49" s="36"/>
      <c r="AY49" s="32"/>
      <c r="AZ49" s="50" t="str">
        <f t="shared" si="0"/>
        <v/>
      </c>
      <c r="BA49" s="50" t="str">
        <f t="shared" si="1"/>
        <v/>
      </c>
      <c r="BB49" s="50">
        <f t="shared" si="2"/>
        <v>1</v>
      </c>
      <c r="BC49" s="50">
        <f t="shared" si="3"/>
        <v>1</v>
      </c>
      <c r="BD49" s="50">
        <f t="shared" si="4"/>
        <v>1</v>
      </c>
      <c r="BE49" s="50">
        <f t="shared" si="5"/>
        <v>1</v>
      </c>
      <c r="BG49" s="50" t="str">
        <f t="shared" si="6"/>
        <v/>
      </c>
      <c r="BH49" s="50" t="str">
        <f t="shared" si="7"/>
        <v/>
      </c>
      <c r="BI49" s="50">
        <f t="shared" si="8"/>
        <v>1</v>
      </c>
      <c r="BJ49" s="50">
        <f t="shared" si="9"/>
        <v>1</v>
      </c>
      <c r="BK49" s="50">
        <f t="shared" si="10"/>
        <v>1</v>
      </c>
      <c r="BL49" s="50">
        <f t="shared" si="11"/>
        <v>1</v>
      </c>
      <c r="BN49" s="50"/>
      <c r="BO49" s="50" t="str">
        <f t="shared" si="12"/>
        <v/>
      </c>
      <c r="BP49" s="50" t="str">
        <f t="shared" si="13"/>
        <v/>
      </c>
      <c r="BQ49" s="50">
        <f t="shared" si="14"/>
        <v>1</v>
      </c>
      <c r="BR49" s="50" t="str">
        <f t="shared" si="15"/>
        <v/>
      </c>
      <c r="BS49" s="50" t="str">
        <f t="shared" si="16"/>
        <v/>
      </c>
    </row>
    <row r="50" spans="2:71" x14ac:dyDescent="0.15">
      <c r="B50" s="33" t="s">
        <v>71</v>
      </c>
      <c r="C50" s="34"/>
      <c r="D50" s="184"/>
      <c r="E50" s="35"/>
      <c r="F50" s="241"/>
      <c r="G50" s="241"/>
      <c r="H50" s="35"/>
      <c r="I50" s="35"/>
      <c r="J50" s="241"/>
      <c r="K50" s="34"/>
      <c r="L50" s="184"/>
      <c r="M50" s="35"/>
      <c r="N50" s="241"/>
      <c r="O50" s="241"/>
      <c r="P50" s="35"/>
      <c r="Q50" s="35"/>
      <c r="R50" s="241"/>
      <c r="S50" s="34">
        <v>1</v>
      </c>
      <c r="T50" s="184"/>
      <c r="U50" s="35"/>
      <c r="V50" s="241"/>
      <c r="W50" s="241"/>
      <c r="X50" s="35"/>
      <c r="Y50" s="35">
        <v>1</v>
      </c>
      <c r="Z50" s="242"/>
      <c r="AA50" s="34">
        <v>1</v>
      </c>
      <c r="AB50" s="184"/>
      <c r="AC50" s="35"/>
      <c r="AD50" s="241"/>
      <c r="AE50" s="241"/>
      <c r="AF50" s="35"/>
      <c r="AG50" s="35"/>
      <c r="AH50" s="184">
        <v>1</v>
      </c>
      <c r="AI50" s="34">
        <v>1</v>
      </c>
      <c r="AJ50" s="184"/>
      <c r="AK50" s="35"/>
      <c r="AL50" s="241"/>
      <c r="AM50" s="241"/>
      <c r="AN50" s="189"/>
      <c r="AO50" s="35"/>
      <c r="AP50" s="192"/>
      <c r="AQ50" s="34"/>
      <c r="AR50" s="184"/>
      <c r="AS50" s="35">
        <v>1</v>
      </c>
      <c r="AT50" s="241"/>
      <c r="AU50" s="241"/>
      <c r="AV50" s="189"/>
      <c r="AW50" s="35"/>
      <c r="AX50" s="36"/>
      <c r="AY50" s="32"/>
      <c r="AZ50" s="50" t="str">
        <f t="shared" si="0"/>
        <v/>
      </c>
      <c r="BA50" s="50" t="str">
        <f t="shared" si="1"/>
        <v/>
      </c>
      <c r="BB50" s="50">
        <f t="shared" si="2"/>
        <v>1</v>
      </c>
      <c r="BC50" s="50">
        <f t="shared" si="3"/>
        <v>1</v>
      </c>
      <c r="BD50" s="50">
        <f t="shared" si="4"/>
        <v>1</v>
      </c>
      <c r="BE50" s="50">
        <f t="shared" si="5"/>
        <v>1</v>
      </c>
      <c r="BG50" s="50" t="str">
        <f t="shared" si="6"/>
        <v/>
      </c>
      <c r="BH50" s="50" t="str">
        <f t="shared" si="7"/>
        <v/>
      </c>
      <c r="BI50" s="50">
        <f t="shared" si="8"/>
        <v>1</v>
      </c>
      <c r="BJ50" s="50">
        <f t="shared" si="9"/>
        <v>1</v>
      </c>
      <c r="BK50" s="50">
        <f t="shared" si="10"/>
        <v>1</v>
      </c>
      <c r="BL50" s="50">
        <f t="shared" si="11"/>
        <v>1</v>
      </c>
      <c r="BN50" s="50"/>
      <c r="BO50" s="50" t="str">
        <f t="shared" si="12"/>
        <v/>
      </c>
      <c r="BP50" s="50" t="str">
        <f t="shared" si="13"/>
        <v/>
      </c>
      <c r="BQ50" s="50">
        <f t="shared" si="14"/>
        <v>1</v>
      </c>
      <c r="BR50" s="50" t="str">
        <f t="shared" si="15"/>
        <v/>
      </c>
      <c r="BS50" s="50" t="str">
        <f t="shared" si="16"/>
        <v/>
      </c>
    </row>
    <row r="51" spans="2:71" x14ac:dyDescent="0.15">
      <c r="B51" s="33" t="s">
        <v>72</v>
      </c>
      <c r="C51" s="34"/>
      <c r="D51" s="184"/>
      <c r="E51" s="35"/>
      <c r="F51" s="241"/>
      <c r="G51" s="241"/>
      <c r="H51" s="35">
        <v>1</v>
      </c>
      <c r="I51" s="35"/>
      <c r="J51" s="241"/>
      <c r="K51" s="34"/>
      <c r="L51" s="184"/>
      <c r="M51" s="35"/>
      <c r="N51" s="241"/>
      <c r="O51" s="241"/>
      <c r="P51" s="35">
        <v>1</v>
      </c>
      <c r="Q51" s="35"/>
      <c r="R51" s="241"/>
      <c r="S51" s="34">
        <v>1</v>
      </c>
      <c r="T51" s="184"/>
      <c r="U51" s="35"/>
      <c r="V51" s="241"/>
      <c r="W51" s="241" t="s">
        <v>111</v>
      </c>
      <c r="X51" s="35"/>
      <c r="Y51" s="35">
        <v>1</v>
      </c>
      <c r="Z51" s="242"/>
      <c r="AA51" s="34">
        <v>1</v>
      </c>
      <c r="AB51" s="184"/>
      <c r="AC51" s="35"/>
      <c r="AD51" s="241"/>
      <c r="AE51" s="241" t="s">
        <v>111</v>
      </c>
      <c r="AF51" s="35"/>
      <c r="AG51" s="35"/>
      <c r="AH51" s="184">
        <v>1</v>
      </c>
      <c r="AI51" s="34"/>
      <c r="AJ51" s="184"/>
      <c r="AK51" s="35"/>
      <c r="AL51" s="241"/>
      <c r="AM51" s="241"/>
      <c r="AN51" s="189"/>
      <c r="AO51" s="35"/>
      <c r="AP51" s="192">
        <v>1</v>
      </c>
      <c r="AQ51" s="34"/>
      <c r="AR51" s="184"/>
      <c r="AS51" s="35"/>
      <c r="AT51" s="241"/>
      <c r="AU51" s="241"/>
      <c r="AV51" s="189"/>
      <c r="AW51" s="35"/>
      <c r="AX51" s="36"/>
      <c r="AY51" s="32"/>
      <c r="AZ51" s="50">
        <f t="shared" si="0"/>
        <v>1</v>
      </c>
      <c r="BA51" s="50">
        <f t="shared" si="1"/>
        <v>1</v>
      </c>
      <c r="BB51" s="50">
        <f t="shared" si="2"/>
        <v>1</v>
      </c>
      <c r="BC51" s="50">
        <f t="shared" si="3"/>
        <v>1</v>
      </c>
      <c r="BD51" s="50">
        <f t="shared" si="4"/>
        <v>1</v>
      </c>
      <c r="BE51" s="50" t="str">
        <f t="shared" si="5"/>
        <v/>
      </c>
      <c r="BG51" s="50" t="str">
        <f t="shared" si="6"/>
        <v/>
      </c>
      <c r="BH51" s="50" t="str">
        <f t="shared" si="7"/>
        <v/>
      </c>
      <c r="BI51" s="50">
        <f t="shared" si="8"/>
        <v>1</v>
      </c>
      <c r="BJ51" s="50">
        <f t="shared" si="9"/>
        <v>1</v>
      </c>
      <c r="BK51" s="50" t="str">
        <f t="shared" si="10"/>
        <v/>
      </c>
      <c r="BL51" s="50" t="str">
        <f t="shared" si="11"/>
        <v/>
      </c>
      <c r="BN51" s="50"/>
      <c r="BO51" s="50">
        <f t="shared" si="12"/>
        <v>1</v>
      </c>
      <c r="BP51" s="50" t="str">
        <f t="shared" si="13"/>
        <v/>
      </c>
      <c r="BQ51" s="50">
        <f t="shared" si="14"/>
        <v>1</v>
      </c>
      <c r="BR51" s="50">
        <f t="shared" si="15"/>
        <v>1</v>
      </c>
      <c r="BS51" s="50" t="str">
        <f t="shared" si="16"/>
        <v/>
      </c>
    </row>
    <row r="52" spans="2:71" x14ac:dyDescent="0.15">
      <c r="B52" s="33" t="s">
        <v>73</v>
      </c>
      <c r="C52" s="34"/>
      <c r="D52" s="184"/>
      <c r="E52" s="35"/>
      <c r="F52" s="241"/>
      <c r="G52" s="241"/>
      <c r="H52" s="35"/>
      <c r="I52" s="35"/>
      <c r="J52" s="241"/>
      <c r="K52" s="34"/>
      <c r="L52" s="184"/>
      <c r="M52" s="35"/>
      <c r="N52" s="241"/>
      <c r="O52" s="241"/>
      <c r="P52" s="35"/>
      <c r="Q52" s="35"/>
      <c r="R52" s="241"/>
      <c r="S52" s="34">
        <v>1</v>
      </c>
      <c r="T52" s="184"/>
      <c r="U52" s="35"/>
      <c r="V52" s="241"/>
      <c r="W52" s="241"/>
      <c r="X52" s="35"/>
      <c r="Y52" s="35">
        <v>1</v>
      </c>
      <c r="Z52" s="242"/>
      <c r="AA52" s="34">
        <v>1</v>
      </c>
      <c r="AB52" s="184"/>
      <c r="AC52" s="35"/>
      <c r="AD52" s="241"/>
      <c r="AE52" s="241"/>
      <c r="AF52" s="35"/>
      <c r="AG52" s="35" t="s">
        <v>112</v>
      </c>
      <c r="AH52" s="184">
        <v>1</v>
      </c>
      <c r="AI52" s="34"/>
      <c r="AJ52" s="184"/>
      <c r="AK52" s="35"/>
      <c r="AL52" s="241"/>
      <c r="AM52" s="241"/>
      <c r="AN52" s="189"/>
      <c r="AO52" s="35">
        <v>1</v>
      </c>
      <c r="AP52" s="192">
        <v>1</v>
      </c>
      <c r="AQ52" s="34"/>
      <c r="AR52" s="184"/>
      <c r="AS52" s="35"/>
      <c r="AT52" s="241"/>
      <c r="AU52" s="241"/>
      <c r="AV52" s="189"/>
      <c r="AW52" s="35">
        <v>1</v>
      </c>
      <c r="AX52" s="36">
        <v>1</v>
      </c>
      <c r="AY52" s="32"/>
      <c r="AZ52" s="50" t="str">
        <f t="shared" si="0"/>
        <v/>
      </c>
      <c r="BA52" s="50" t="str">
        <f t="shared" si="1"/>
        <v/>
      </c>
      <c r="BB52" s="50">
        <f t="shared" si="2"/>
        <v>1</v>
      </c>
      <c r="BC52" s="50">
        <f t="shared" si="3"/>
        <v>1</v>
      </c>
      <c r="BD52" s="50">
        <f t="shared" si="4"/>
        <v>1</v>
      </c>
      <c r="BE52" s="50">
        <f t="shared" si="5"/>
        <v>1</v>
      </c>
      <c r="BG52" s="50" t="str">
        <f t="shared" si="6"/>
        <v/>
      </c>
      <c r="BH52" s="50" t="str">
        <f t="shared" si="7"/>
        <v/>
      </c>
      <c r="BI52" s="50">
        <f t="shared" si="8"/>
        <v>1</v>
      </c>
      <c r="BJ52" s="50">
        <f t="shared" si="9"/>
        <v>1</v>
      </c>
      <c r="BK52" s="50">
        <f t="shared" si="10"/>
        <v>1</v>
      </c>
      <c r="BL52" s="50">
        <f t="shared" si="11"/>
        <v>1</v>
      </c>
      <c r="BN52" s="50"/>
      <c r="BO52" s="50" t="str">
        <f t="shared" si="12"/>
        <v/>
      </c>
      <c r="BP52" s="50" t="str">
        <f t="shared" si="13"/>
        <v/>
      </c>
      <c r="BQ52" s="50">
        <f t="shared" si="14"/>
        <v>1</v>
      </c>
      <c r="BR52" s="50">
        <f t="shared" si="15"/>
        <v>1</v>
      </c>
      <c r="BS52" s="50">
        <f t="shared" si="16"/>
        <v>1</v>
      </c>
    </row>
    <row r="53" spans="2:71" x14ac:dyDescent="0.15">
      <c r="B53" s="33" t="s">
        <v>74</v>
      </c>
      <c r="C53" s="34"/>
      <c r="D53" s="184"/>
      <c r="E53" s="35"/>
      <c r="F53" s="241"/>
      <c r="G53" s="241"/>
      <c r="H53" s="35"/>
      <c r="I53" s="35"/>
      <c r="J53" s="241"/>
      <c r="K53" s="34"/>
      <c r="L53" s="184"/>
      <c r="M53" s="35"/>
      <c r="N53" s="241"/>
      <c r="O53" s="241"/>
      <c r="P53" s="35"/>
      <c r="Q53" s="35"/>
      <c r="R53" s="241"/>
      <c r="S53" s="34">
        <v>1</v>
      </c>
      <c r="T53" s="184"/>
      <c r="U53" s="35"/>
      <c r="V53" s="241"/>
      <c r="W53" s="241"/>
      <c r="X53" s="35"/>
      <c r="Y53" s="35"/>
      <c r="Z53" s="242"/>
      <c r="AA53" s="34">
        <v>1</v>
      </c>
      <c r="AB53" s="184"/>
      <c r="AC53" s="35"/>
      <c r="AD53" s="241"/>
      <c r="AE53" s="241"/>
      <c r="AF53" s="35"/>
      <c r="AG53" s="35"/>
      <c r="AH53" s="184"/>
      <c r="AI53" s="34">
        <v>1</v>
      </c>
      <c r="AJ53" s="184"/>
      <c r="AK53" s="35"/>
      <c r="AL53" s="241"/>
      <c r="AM53" s="241"/>
      <c r="AN53" s="189"/>
      <c r="AO53" s="35"/>
      <c r="AP53" s="192"/>
      <c r="AQ53" s="34"/>
      <c r="AR53" s="184"/>
      <c r="AS53" s="35"/>
      <c r="AT53" s="241"/>
      <c r="AU53" s="241"/>
      <c r="AV53" s="189"/>
      <c r="AW53" s="35"/>
      <c r="AX53" s="36"/>
      <c r="AY53" s="32"/>
      <c r="AZ53" s="50" t="str">
        <f t="shared" si="0"/>
        <v/>
      </c>
      <c r="BA53" s="50" t="str">
        <f t="shared" si="1"/>
        <v/>
      </c>
      <c r="BB53" s="50">
        <f t="shared" si="2"/>
        <v>1</v>
      </c>
      <c r="BC53" s="50">
        <f t="shared" si="3"/>
        <v>1</v>
      </c>
      <c r="BD53" s="50">
        <f t="shared" si="4"/>
        <v>1</v>
      </c>
      <c r="BE53" s="50" t="str">
        <f t="shared" si="5"/>
        <v/>
      </c>
      <c r="BG53" s="50" t="str">
        <f t="shared" si="6"/>
        <v/>
      </c>
      <c r="BH53" s="50" t="str">
        <f t="shared" si="7"/>
        <v/>
      </c>
      <c r="BI53" s="50">
        <f t="shared" si="8"/>
        <v>1</v>
      </c>
      <c r="BJ53" s="50">
        <f t="shared" si="9"/>
        <v>1</v>
      </c>
      <c r="BK53" s="50">
        <f t="shared" si="10"/>
        <v>1</v>
      </c>
      <c r="BL53" s="50" t="str">
        <f t="shared" si="11"/>
        <v/>
      </c>
      <c r="BN53" s="50"/>
      <c r="BO53" s="50" t="str">
        <f t="shared" si="12"/>
        <v/>
      </c>
      <c r="BP53" s="50" t="str">
        <f t="shared" si="13"/>
        <v/>
      </c>
      <c r="BQ53" s="50" t="str">
        <f t="shared" si="14"/>
        <v/>
      </c>
      <c r="BR53" s="50" t="str">
        <f t="shared" si="15"/>
        <v/>
      </c>
      <c r="BS53" s="50" t="str">
        <f t="shared" si="16"/>
        <v/>
      </c>
    </row>
    <row r="54" spans="2:71" x14ac:dyDescent="0.15">
      <c r="B54" s="33" t="s">
        <v>75</v>
      </c>
      <c r="C54" s="34"/>
      <c r="D54" s="184"/>
      <c r="E54" s="35"/>
      <c r="F54" s="241"/>
      <c r="G54" s="241"/>
      <c r="H54" s="35"/>
      <c r="I54" s="35"/>
      <c r="J54" s="241"/>
      <c r="K54" s="34"/>
      <c r="L54" s="184"/>
      <c r="M54" s="35"/>
      <c r="N54" s="241"/>
      <c r="O54" s="241"/>
      <c r="P54" s="35"/>
      <c r="Q54" s="35"/>
      <c r="R54" s="241"/>
      <c r="S54" s="34">
        <v>1</v>
      </c>
      <c r="T54" s="184"/>
      <c r="U54" s="35" t="s">
        <v>111</v>
      </c>
      <c r="V54" s="241"/>
      <c r="W54" s="241"/>
      <c r="X54" s="35"/>
      <c r="Y54" s="35"/>
      <c r="Z54" s="242"/>
      <c r="AA54" s="34">
        <v>1</v>
      </c>
      <c r="AB54" s="184"/>
      <c r="AC54" s="35" t="s">
        <v>111</v>
      </c>
      <c r="AD54" s="241"/>
      <c r="AE54" s="241"/>
      <c r="AF54" s="35"/>
      <c r="AG54" s="35"/>
      <c r="AH54" s="184"/>
      <c r="AI54" s="34">
        <v>1</v>
      </c>
      <c r="AJ54" s="184"/>
      <c r="AK54" s="35" t="s">
        <v>111</v>
      </c>
      <c r="AL54" s="241"/>
      <c r="AM54" s="241"/>
      <c r="AN54" s="189"/>
      <c r="AO54" s="35"/>
      <c r="AP54" s="192"/>
      <c r="AQ54" s="34">
        <v>1</v>
      </c>
      <c r="AR54" s="184"/>
      <c r="AS54" s="35" t="s">
        <v>111</v>
      </c>
      <c r="AT54" s="241"/>
      <c r="AU54" s="241"/>
      <c r="AV54" s="189"/>
      <c r="AW54" s="35"/>
      <c r="AX54" s="36"/>
      <c r="AY54" s="32"/>
      <c r="AZ54" s="50" t="str">
        <f t="shared" si="0"/>
        <v/>
      </c>
      <c r="BA54" s="50" t="str">
        <f t="shared" si="1"/>
        <v/>
      </c>
      <c r="BB54" s="50">
        <f t="shared" si="2"/>
        <v>1</v>
      </c>
      <c r="BC54" s="50">
        <f t="shared" si="3"/>
        <v>1</v>
      </c>
      <c r="BD54" s="50">
        <f t="shared" si="4"/>
        <v>1</v>
      </c>
      <c r="BE54" s="50">
        <f t="shared" si="5"/>
        <v>1</v>
      </c>
      <c r="BG54" s="50" t="str">
        <f t="shared" si="6"/>
        <v/>
      </c>
      <c r="BH54" s="50" t="str">
        <f t="shared" si="7"/>
        <v/>
      </c>
      <c r="BI54" s="50">
        <f t="shared" si="8"/>
        <v>1</v>
      </c>
      <c r="BJ54" s="50">
        <f t="shared" si="9"/>
        <v>1</v>
      </c>
      <c r="BK54" s="50">
        <f t="shared" si="10"/>
        <v>1</v>
      </c>
      <c r="BL54" s="50">
        <f t="shared" si="11"/>
        <v>1</v>
      </c>
      <c r="BN54" s="50"/>
      <c r="BO54" s="50" t="str">
        <f t="shared" si="12"/>
        <v/>
      </c>
      <c r="BP54" s="50" t="str">
        <f t="shared" si="13"/>
        <v/>
      </c>
      <c r="BQ54" s="50" t="str">
        <f t="shared" si="14"/>
        <v/>
      </c>
      <c r="BR54" s="50" t="str">
        <f t="shared" si="15"/>
        <v/>
      </c>
      <c r="BS54" s="50" t="str">
        <f t="shared" si="16"/>
        <v/>
      </c>
    </row>
    <row r="55" spans="2:71" x14ac:dyDescent="0.15">
      <c r="B55" s="33" t="s">
        <v>76</v>
      </c>
      <c r="C55" s="34"/>
      <c r="D55" s="184"/>
      <c r="E55" s="35"/>
      <c r="F55" s="241"/>
      <c r="G55" s="241"/>
      <c r="H55" s="35"/>
      <c r="I55" s="35"/>
      <c r="J55" s="241"/>
      <c r="K55" s="34"/>
      <c r="L55" s="184"/>
      <c r="M55" s="35"/>
      <c r="N55" s="241"/>
      <c r="O55" s="241"/>
      <c r="P55" s="35"/>
      <c r="Q55" s="35"/>
      <c r="R55" s="241"/>
      <c r="S55" s="34">
        <v>1</v>
      </c>
      <c r="T55" s="184"/>
      <c r="U55" s="35" t="s">
        <v>111</v>
      </c>
      <c r="V55" s="241"/>
      <c r="W55" s="241"/>
      <c r="X55" s="35"/>
      <c r="Y55" s="35"/>
      <c r="Z55" s="242"/>
      <c r="AA55" s="34">
        <v>1</v>
      </c>
      <c r="AB55" s="184"/>
      <c r="AC55" s="35" t="s">
        <v>111</v>
      </c>
      <c r="AD55" s="241"/>
      <c r="AE55" s="241"/>
      <c r="AF55" s="35"/>
      <c r="AG55" s="35"/>
      <c r="AH55" s="184"/>
      <c r="AI55" s="34">
        <v>1</v>
      </c>
      <c r="AJ55" s="184"/>
      <c r="AK55" s="35" t="s">
        <v>111</v>
      </c>
      <c r="AL55" s="241"/>
      <c r="AM55" s="241"/>
      <c r="AN55" s="189"/>
      <c r="AO55" s="35"/>
      <c r="AP55" s="192"/>
      <c r="AQ55" s="34">
        <v>1</v>
      </c>
      <c r="AR55" s="184"/>
      <c r="AS55" s="35" t="s">
        <v>112</v>
      </c>
      <c r="AT55" s="241"/>
      <c r="AU55" s="241"/>
      <c r="AV55" s="189"/>
      <c r="AW55" s="35"/>
      <c r="AX55" s="36"/>
      <c r="AY55" s="32"/>
      <c r="AZ55" s="50" t="str">
        <f t="shared" si="0"/>
        <v/>
      </c>
      <c r="BA55" s="50" t="str">
        <f t="shared" si="1"/>
        <v/>
      </c>
      <c r="BB55" s="50">
        <f t="shared" si="2"/>
        <v>1</v>
      </c>
      <c r="BC55" s="50">
        <f t="shared" si="3"/>
        <v>1</v>
      </c>
      <c r="BD55" s="50">
        <f t="shared" si="4"/>
        <v>1</v>
      </c>
      <c r="BE55" s="50">
        <f t="shared" si="5"/>
        <v>1</v>
      </c>
      <c r="BG55" s="50" t="str">
        <f t="shared" si="6"/>
        <v/>
      </c>
      <c r="BH55" s="50" t="str">
        <f t="shared" si="7"/>
        <v/>
      </c>
      <c r="BI55" s="50">
        <f t="shared" si="8"/>
        <v>1</v>
      </c>
      <c r="BJ55" s="50">
        <f t="shared" si="9"/>
        <v>1</v>
      </c>
      <c r="BK55" s="50">
        <f t="shared" si="10"/>
        <v>1</v>
      </c>
      <c r="BL55" s="50">
        <f t="shared" si="11"/>
        <v>1</v>
      </c>
      <c r="BN55" s="50"/>
      <c r="BO55" s="50" t="str">
        <f t="shared" si="12"/>
        <v/>
      </c>
      <c r="BP55" s="50" t="str">
        <f t="shared" si="13"/>
        <v/>
      </c>
      <c r="BQ55" s="50" t="str">
        <f t="shared" si="14"/>
        <v/>
      </c>
      <c r="BR55" s="50" t="str">
        <f t="shared" si="15"/>
        <v/>
      </c>
      <c r="BS55" s="50" t="str">
        <f t="shared" si="16"/>
        <v/>
      </c>
    </row>
    <row r="56" spans="2:71" x14ac:dyDescent="0.15">
      <c r="B56" s="33" t="s">
        <v>77</v>
      </c>
      <c r="C56" s="34"/>
      <c r="D56" s="184"/>
      <c r="E56" s="35"/>
      <c r="F56" s="241"/>
      <c r="G56" s="241"/>
      <c r="H56" s="35"/>
      <c r="I56" s="35"/>
      <c r="J56" s="241"/>
      <c r="K56" s="34"/>
      <c r="L56" s="184"/>
      <c r="M56" s="35"/>
      <c r="N56" s="241"/>
      <c r="O56" s="241"/>
      <c r="P56" s="35"/>
      <c r="Q56" s="35"/>
      <c r="R56" s="241"/>
      <c r="S56" s="34"/>
      <c r="T56" s="184"/>
      <c r="U56" s="35"/>
      <c r="V56" s="241"/>
      <c r="W56" s="241"/>
      <c r="X56" s="35"/>
      <c r="Y56" s="35"/>
      <c r="Z56" s="242"/>
      <c r="AA56" s="34">
        <v>1</v>
      </c>
      <c r="AB56" s="184"/>
      <c r="AC56" s="35"/>
      <c r="AD56" s="241"/>
      <c r="AE56" s="241"/>
      <c r="AF56" s="35"/>
      <c r="AG56" s="35"/>
      <c r="AH56" s="184"/>
      <c r="AI56" s="34">
        <v>1</v>
      </c>
      <c r="AJ56" s="184"/>
      <c r="AK56" s="35"/>
      <c r="AL56" s="241"/>
      <c r="AM56" s="241"/>
      <c r="AN56" s="189"/>
      <c r="AO56" s="35"/>
      <c r="AP56" s="192"/>
      <c r="AQ56" s="34">
        <v>1</v>
      </c>
      <c r="AR56" s="184"/>
      <c r="AS56" s="35"/>
      <c r="AT56" s="241"/>
      <c r="AU56" s="241"/>
      <c r="AV56" s="189"/>
      <c r="AW56" s="35"/>
      <c r="AX56" s="36"/>
      <c r="AY56" s="32"/>
      <c r="AZ56" s="50" t="str">
        <f t="shared" si="0"/>
        <v/>
      </c>
      <c r="BA56" s="50" t="str">
        <f t="shared" si="1"/>
        <v/>
      </c>
      <c r="BB56" s="50" t="str">
        <f t="shared" si="2"/>
        <v/>
      </c>
      <c r="BC56" s="50">
        <f t="shared" si="3"/>
        <v>1</v>
      </c>
      <c r="BD56" s="50">
        <f t="shared" si="4"/>
        <v>1</v>
      </c>
      <c r="BE56" s="50">
        <f t="shared" si="5"/>
        <v>1</v>
      </c>
      <c r="BG56" s="50" t="str">
        <f t="shared" si="6"/>
        <v/>
      </c>
      <c r="BH56" s="50" t="str">
        <f t="shared" si="7"/>
        <v/>
      </c>
      <c r="BI56" s="50" t="str">
        <f t="shared" si="8"/>
        <v/>
      </c>
      <c r="BJ56" s="50">
        <f t="shared" si="9"/>
        <v>1</v>
      </c>
      <c r="BK56" s="50">
        <f t="shared" si="10"/>
        <v>1</v>
      </c>
      <c r="BL56" s="50">
        <f t="shared" si="11"/>
        <v>1</v>
      </c>
      <c r="BN56" s="50"/>
      <c r="BO56" s="50" t="str">
        <f t="shared" si="12"/>
        <v/>
      </c>
      <c r="BP56" s="50" t="str">
        <f t="shared" si="13"/>
        <v/>
      </c>
      <c r="BQ56" s="50" t="str">
        <f t="shared" si="14"/>
        <v/>
      </c>
      <c r="BR56" s="50" t="str">
        <f t="shared" si="15"/>
        <v/>
      </c>
      <c r="BS56" s="50" t="str">
        <f t="shared" si="16"/>
        <v/>
      </c>
    </row>
    <row r="57" spans="2:71" x14ac:dyDescent="0.15">
      <c r="B57" s="33" t="s">
        <v>78</v>
      </c>
      <c r="C57" s="34"/>
      <c r="D57" s="184"/>
      <c r="E57" s="35"/>
      <c r="F57" s="241"/>
      <c r="G57" s="241"/>
      <c r="H57" s="35"/>
      <c r="I57" s="35"/>
      <c r="J57" s="241"/>
      <c r="K57" s="34"/>
      <c r="L57" s="184"/>
      <c r="M57" s="35"/>
      <c r="N57" s="241"/>
      <c r="O57" s="241"/>
      <c r="P57" s="35"/>
      <c r="Q57" s="35"/>
      <c r="R57" s="241"/>
      <c r="S57" s="34"/>
      <c r="T57" s="184"/>
      <c r="U57" s="35"/>
      <c r="V57" s="241"/>
      <c r="W57" s="241"/>
      <c r="X57" s="35">
        <v>1</v>
      </c>
      <c r="Y57" s="35"/>
      <c r="Z57" s="242"/>
      <c r="AA57" s="34"/>
      <c r="AB57" s="184"/>
      <c r="AC57" s="35"/>
      <c r="AD57" s="241"/>
      <c r="AE57" s="241"/>
      <c r="AF57" s="35">
        <v>1</v>
      </c>
      <c r="AG57" s="35"/>
      <c r="AH57" s="184"/>
      <c r="AI57" s="34"/>
      <c r="AJ57" s="184"/>
      <c r="AK57" s="35"/>
      <c r="AL57" s="241"/>
      <c r="AM57" s="241"/>
      <c r="AN57" s="189">
        <v>1</v>
      </c>
      <c r="AO57" s="35"/>
      <c r="AP57" s="192"/>
      <c r="AQ57" s="34"/>
      <c r="AR57" s="184"/>
      <c r="AS57" s="35"/>
      <c r="AT57" s="241"/>
      <c r="AU57" s="241"/>
      <c r="AV57" s="189">
        <v>1</v>
      </c>
      <c r="AW57" s="35"/>
      <c r="AX57" s="36"/>
      <c r="AY57" s="32"/>
      <c r="AZ57" s="50" t="str">
        <f t="shared" si="0"/>
        <v/>
      </c>
      <c r="BA57" s="50" t="str">
        <f t="shared" si="1"/>
        <v/>
      </c>
      <c r="BB57" s="50">
        <f t="shared" si="2"/>
        <v>1</v>
      </c>
      <c r="BC57" s="50">
        <f t="shared" si="3"/>
        <v>1</v>
      </c>
      <c r="BD57" s="50">
        <f t="shared" si="4"/>
        <v>1</v>
      </c>
      <c r="BE57" s="50">
        <f t="shared" si="5"/>
        <v>1</v>
      </c>
      <c r="BG57" s="50" t="str">
        <f t="shared" si="6"/>
        <v/>
      </c>
      <c r="BH57" s="50" t="str">
        <f t="shared" si="7"/>
        <v/>
      </c>
      <c r="BI57" s="50" t="str">
        <f t="shared" si="8"/>
        <v/>
      </c>
      <c r="BJ57" s="50" t="str">
        <f t="shared" si="9"/>
        <v/>
      </c>
      <c r="BK57" s="50" t="str">
        <f t="shared" si="10"/>
        <v/>
      </c>
      <c r="BL57" s="50" t="str">
        <f t="shared" si="11"/>
        <v/>
      </c>
      <c r="BN57" s="50"/>
      <c r="BO57" s="50" t="str">
        <f t="shared" si="12"/>
        <v/>
      </c>
      <c r="BP57" s="50">
        <f t="shared" si="13"/>
        <v>1</v>
      </c>
      <c r="BQ57" s="50">
        <f t="shared" si="14"/>
        <v>1</v>
      </c>
      <c r="BR57" s="50">
        <f t="shared" si="15"/>
        <v>1</v>
      </c>
      <c r="BS57" s="50">
        <f t="shared" si="16"/>
        <v>1</v>
      </c>
    </row>
    <row r="58" spans="2:71" x14ac:dyDescent="0.15">
      <c r="B58" s="33" t="s">
        <v>79</v>
      </c>
      <c r="C58" s="34"/>
      <c r="D58" s="184"/>
      <c r="E58" s="35"/>
      <c r="F58" s="241"/>
      <c r="G58" s="241"/>
      <c r="H58" s="35"/>
      <c r="I58" s="35"/>
      <c r="J58" s="241"/>
      <c r="K58" s="34"/>
      <c r="L58" s="184"/>
      <c r="M58" s="35"/>
      <c r="N58" s="241"/>
      <c r="O58" s="241"/>
      <c r="P58" s="35"/>
      <c r="Q58" s="35"/>
      <c r="R58" s="241"/>
      <c r="S58" s="34"/>
      <c r="T58" s="184"/>
      <c r="U58" s="35"/>
      <c r="V58" s="241"/>
      <c r="W58" s="241"/>
      <c r="X58" s="35"/>
      <c r="Y58" s="35"/>
      <c r="Z58" s="242"/>
      <c r="AA58" s="34">
        <v>1</v>
      </c>
      <c r="AB58" s="184"/>
      <c r="AC58" s="35"/>
      <c r="AD58" s="241"/>
      <c r="AE58" s="241"/>
      <c r="AF58" s="35"/>
      <c r="AG58" s="35"/>
      <c r="AH58" s="184"/>
      <c r="AI58" s="34">
        <v>1</v>
      </c>
      <c r="AJ58" s="184"/>
      <c r="AK58" s="35"/>
      <c r="AL58" s="241"/>
      <c r="AM58" s="241"/>
      <c r="AN58" s="189"/>
      <c r="AO58" s="35"/>
      <c r="AP58" s="192"/>
      <c r="AQ58" s="34">
        <v>1</v>
      </c>
      <c r="AR58" s="184"/>
      <c r="AS58" s="35"/>
      <c r="AT58" s="241"/>
      <c r="AU58" s="241"/>
      <c r="AV58" s="189"/>
      <c r="AW58" s="35"/>
      <c r="AX58" s="36"/>
      <c r="AY58" s="32"/>
      <c r="AZ58" s="50" t="str">
        <f t="shared" si="0"/>
        <v/>
      </c>
      <c r="BA58" s="50" t="str">
        <f t="shared" si="1"/>
        <v/>
      </c>
      <c r="BB58" s="50" t="str">
        <f t="shared" si="2"/>
        <v/>
      </c>
      <c r="BC58" s="50">
        <f t="shared" si="3"/>
        <v>1</v>
      </c>
      <c r="BD58" s="50">
        <f t="shared" si="4"/>
        <v>1</v>
      </c>
      <c r="BE58" s="50">
        <f t="shared" si="5"/>
        <v>1</v>
      </c>
      <c r="BG58" s="50" t="str">
        <f t="shared" si="6"/>
        <v/>
      </c>
      <c r="BH58" s="50" t="str">
        <f t="shared" si="7"/>
        <v/>
      </c>
      <c r="BI58" s="50" t="str">
        <f t="shared" si="8"/>
        <v/>
      </c>
      <c r="BJ58" s="50">
        <f t="shared" si="9"/>
        <v>1</v>
      </c>
      <c r="BK58" s="50">
        <f t="shared" si="10"/>
        <v>1</v>
      </c>
      <c r="BL58" s="50">
        <f t="shared" si="11"/>
        <v>1</v>
      </c>
      <c r="BN58" s="50"/>
      <c r="BO58" s="50" t="str">
        <f t="shared" si="12"/>
        <v/>
      </c>
      <c r="BP58" s="50" t="str">
        <f t="shared" si="13"/>
        <v/>
      </c>
      <c r="BQ58" s="50" t="str">
        <f t="shared" si="14"/>
        <v/>
      </c>
      <c r="BR58" s="50" t="str">
        <f t="shared" si="15"/>
        <v/>
      </c>
      <c r="BS58" s="50" t="str">
        <f t="shared" si="16"/>
        <v/>
      </c>
    </row>
    <row r="59" spans="2:71" x14ac:dyDescent="0.15">
      <c r="B59" s="33" t="s">
        <v>80</v>
      </c>
      <c r="C59" s="34"/>
      <c r="D59" s="184"/>
      <c r="E59" s="35"/>
      <c r="F59" s="241"/>
      <c r="G59" s="241"/>
      <c r="H59" s="35"/>
      <c r="I59" s="35"/>
      <c r="J59" s="241"/>
      <c r="K59" s="34"/>
      <c r="L59" s="184"/>
      <c r="M59" s="35"/>
      <c r="N59" s="241"/>
      <c r="O59" s="241"/>
      <c r="P59" s="35"/>
      <c r="Q59" s="35"/>
      <c r="R59" s="241"/>
      <c r="S59" s="34"/>
      <c r="T59" s="184"/>
      <c r="U59" s="35">
        <v>1</v>
      </c>
      <c r="V59" s="241"/>
      <c r="W59" s="241"/>
      <c r="X59" s="35"/>
      <c r="Y59" s="35"/>
      <c r="Z59" s="242"/>
      <c r="AA59" s="34">
        <v>1</v>
      </c>
      <c r="AB59" s="184"/>
      <c r="AC59" s="35" t="s">
        <v>111</v>
      </c>
      <c r="AD59" s="241"/>
      <c r="AE59" s="241"/>
      <c r="AF59" s="35"/>
      <c r="AG59" s="35"/>
      <c r="AH59" s="184"/>
      <c r="AI59" s="34" t="s">
        <v>33</v>
      </c>
      <c r="AJ59" s="184"/>
      <c r="AK59" s="35">
        <v>1</v>
      </c>
      <c r="AL59" s="241"/>
      <c r="AM59" s="241"/>
      <c r="AN59" s="189"/>
      <c r="AO59" s="35"/>
      <c r="AP59" s="192"/>
      <c r="AQ59" s="34"/>
      <c r="AR59" s="184"/>
      <c r="AS59" s="35">
        <v>1</v>
      </c>
      <c r="AT59" s="241"/>
      <c r="AU59" s="241"/>
      <c r="AV59" s="189"/>
      <c r="AW59" s="35"/>
      <c r="AX59" s="36"/>
      <c r="AY59" s="32"/>
      <c r="AZ59" s="50" t="str">
        <f t="shared" si="0"/>
        <v/>
      </c>
      <c r="BA59" s="50" t="str">
        <f t="shared" si="1"/>
        <v/>
      </c>
      <c r="BB59" s="50">
        <f t="shared" si="2"/>
        <v>1</v>
      </c>
      <c r="BC59" s="50">
        <f t="shared" si="3"/>
        <v>1</v>
      </c>
      <c r="BD59" s="50">
        <f t="shared" si="4"/>
        <v>1</v>
      </c>
      <c r="BE59" s="50">
        <f t="shared" si="5"/>
        <v>1</v>
      </c>
      <c r="BG59" s="50" t="str">
        <f t="shared" si="6"/>
        <v/>
      </c>
      <c r="BH59" s="50" t="str">
        <f t="shared" si="7"/>
        <v/>
      </c>
      <c r="BI59" s="50">
        <f t="shared" si="8"/>
        <v>1</v>
      </c>
      <c r="BJ59" s="50">
        <f t="shared" si="9"/>
        <v>1</v>
      </c>
      <c r="BK59" s="50">
        <f t="shared" si="10"/>
        <v>1</v>
      </c>
      <c r="BL59" s="50">
        <f t="shared" si="11"/>
        <v>1</v>
      </c>
      <c r="BN59" s="50"/>
      <c r="BO59" s="50" t="str">
        <f t="shared" si="12"/>
        <v/>
      </c>
      <c r="BP59" s="50" t="str">
        <f t="shared" si="13"/>
        <v/>
      </c>
      <c r="BQ59" s="50" t="str">
        <f t="shared" si="14"/>
        <v/>
      </c>
      <c r="BR59" s="50" t="str">
        <f t="shared" si="15"/>
        <v/>
      </c>
      <c r="BS59" s="50" t="str">
        <f t="shared" si="16"/>
        <v/>
      </c>
    </row>
    <row r="60" spans="2:71" x14ac:dyDescent="0.15">
      <c r="B60" s="33" t="s">
        <v>81</v>
      </c>
      <c r="C60" s="34"/>
      <c r="D60" s="184"/>
      <c r="E60" s="35"/>
      <c r="F60" s="241"/>
      <c r="G60" s="241"/>
      <c r="H60" s="35"/>
      <c r="I60" s="35"/>
      <c r="J60" s="241"/>
      <c r="K60" s="34"/>
      <c r="L60" s="184"/>
      <c r="M60" s="35"/>
      <c r="N60" s="241"/>
      <c r="O60" s="241"/>
      <c r="P60" s="35"/>
      <c r="Q60" s="35"/>
      <c r="R60" s="241"/>
      <c r="S60" s="34"/>
      <c r="T60" s="184"/>
      <c r="U60" s="35"/>
      <c r="V60" s="241"/>
      <c r="W60" s="241"/>
      <c r="X60" s="35"/>
      <c r="Y60" s="35"/>
      <c r="Z60" s="242"/>
      <c r="AA60" s="34"/>
      <c r="AB60" s="184"/>
      <c r="AC60" s="35"/>
      <c r="AD60" s="241"/>
      <c r="AE60" s="241"/>
      <c r="AF60" s="35"/>
      <c r="AG60" s="35"/>
      <c r="AH60" s="184"/>
      <c r="AI60" s="34"/>
      <c r="AJ60" s="184"/>
      <c r="AK60" s="35">
        <v>1</v>
      </c>
      <c r="AL60" s="241"/>
      <c r="AM60" s="241"/>
      <c r="AN60" s="189"/>
      <c r="AO60" s="35"/>
      <c r="AP60" s="192"/>
      <c r="AQ60" s="34"/>
      <c r="AR60" s="184"/>
      <c r="AS60" s="35">
        <v>1</v>
      </c>
      <c r="AT60" s="241"/>
      <c r="AU60" s="241"/>
      <c r="AV60" s="189"/>
      <c r="AW60" s="35"/>
      <c r="AX60" s="36"/>
      <c r="AY60" s="32"/>
      <c r="AZ60" s="50" t="str">
        <f t="shared" si="0"/>
        <v/>
      </c>
      <c r="BA60" s="50" t="str">
        <f t="shared" si="1"/>
        <v/>
      </c>
      <c r="BB60" s="50" t="str">
        <f t="shared" si="2"/>
        <v/>
      </c>
      <c r="BC60" s="50" t="str">
        <f t="shared" si="3"/>
        <v/>
      </c>
      <c r="BD60" s="50">
        <f t="shared" si="4"/>
        <v>1</v>
      </c>
      <c r="BE60" s="50">
        <f t="shared" si="5"/>
        <v>1</v>
      </c>
      <c r="BG60" s="50" t="str">
        <f t="shared" si="6"/>
        <v/>
      </c>
      <c r="BH60" s="50" t="str">
        <f t="shared" si="7"/>
        <v/>
      </c>
      <c r="BI60" s="50" t="str">
        <f t="shared" si="8"/>
        <v/>
      </c>
      <c r="BJ60" s="50" t="str">
        <f t="shared" si="9"/>
        <v/>
      </c>
      <c r="BK60" s="50">
        <f t="shared" si="10"/>
        <v>1</v>
      </c>
      <c r="BL60" s="50">
        <f t="shared" si="11"/>
        <v>1</v>
      </c>
      <c r="BN60" s="50"/>
      <c r="BO60" s="50" t="str">
        <f t="shared" si="12"/>
        <v/>
      </c>
      <c r="BP60" s="50" t="str">
        <f t="shared" si="13"/>
        <v/>
      </c>
      <c r="BQ60" s="50" t="str">
        <f t="shared" si="14"/>
        <v/>
      </c>
      <c r="BR60" s="50" t="str">
        <f t="shared" si="15"/>
        <v/>
      </c>
      <c r="BS60" s="50" t="str">
        <f t="shared" si="16"/>
        <v/>
      </c>
    </row>
    <row r="61" spans="2:71" x14ac:dyDescent="0.15">
      <c r="B61" s="33" t="s">
        <v>82</v>
      </c>
      <c r="C61" s="34"/>
      <c r="D61" s="184"/>
      <c r="E61" s="35"/>
      <c r="F61" s="241"/>
      <c r="G61" s="241"/>
      <c r="H61" s="35"/>
      <c r="I61" s="35"/>
      <c r="J61" s="241"/>
      <c r="K61" s="34"/>
      <c r="L61" s="184"/>
      <c r="M61" s="35"/>
      <c r="N61" s="241"/>
      <c r="O61" s="241"/>
      <c r="P61" s="35"/>
      <c r="Q61" s="35"/>
      <c r="R61" s="241"/>
      <c r="S61" s="34"/>
      <c r="T61" s="184"/>
      <c r="U61" s="35"/>
      <c r="V61" s="241"/>
      <c r="W61" s="241"/>
      <c r="X61" s="35"/>
      <c r="Y61" s="35"/>
      <c r="Z61" s="242"/>
      <c r="AA61" s="34"/>
      <c r="AB61" s="184"/>
      <c r="AC61" s="35"/>
      <c r="AD61" s="241"/>
      <c r="AE61" s="241"/>
      <c r="AF61" s="35"/>
      <c r="AG61" s="35"/>
      <c r="AH61" s="184"/>
      <c r="AI61" s="34">
        <v>1</v>
      </c>
      <c r="AJ61" s="184"/>
      <c r="AK61" s="35"/>
      <c r="AL61" s="241"/>
      <c r="AM61" s="241"/>
      <c r="AN61" s="189"/>
      <c r="AO61" s="35"/>
      <c r="AP61" s="192"/>
      <c r="AQ61" s="34">
        <v>1</v>
      </c>
      <c r="AR61" s="184"/>
      <c r="AS61" s="35"/>
      <c r="AT61" s="241"/>
      <c r="AU61" s="241"/>
      <c r="AV61" s="189"/>
      <c r="AW61" s="35"/>
      <c r="AX61" s="36"/>
      <c r="AY61" s="32"/>
      <c r="AZ61" s="50" t="str">
        <f t="shared" si="0"/>
        <v/>
      </c>
      <c r="BA61" s="50" t="str">
        <f t="shared" si="1"/>
        <v/>
      </c>
      <c r="BB61" s="50" t="str">
        <f t="shared" si="2"/>
        <v/>
      </c>
      <c r="BC61" s="50" t="str">
        <f t="shared" si="3"/>
        <v/>
      </c>
      <c r="BD61" s="50">
        <f t="shared" si="4"/>
        <v>1</v>
      </c>
      <c r="BE61" s="50">
        <f t="shared" si="5"/>
        <v>1</v>
      </c>
      <c r="BG61" s="50" t="str">
        <f t="shared" si="6"/>
        <v/>
      </c>
      <c r="BH61" s="50" t="str">
        <f t="shared" si="7"/>
        <v/>
      </c>
      <c r="BI61" s="50" t="str">
        <f t="shared" si="8"/>
        <v/>
      </c>
      <c r="BJ61" s="50" t="str">
        <f t="shared" si="9"/>
        <v/>
      </c>
      <c r="BK61" s="50">
        <f t="shared" si="10"/>
        <v>1</v>
      </c>
      <c r="BL61" s="50">
        <f t="shared" si="11"/>
        <v>1</v>
      </c>
      <c r="BN61" s="50"/>
      <c r="BO61" s="50" t="str">
        <f t="shared" si="12"/>
        <v/>
      </c>
      <c r="BP61" s="50" t="str">
        <f t="shared" si="13"/>
        <v/>
      </c>
      <c r="BQ61" s="50" t="str">
        <f t="shared" si="14"/>
        <v/>
      </c>
      <c r="BR61" s="50" t="str">
        <f t="shared" si="15"/>
        <v/>
      </c>
      <c r="BS61" s="50" t="str">
        <f t="shared" si="16"/>
        <v/>
      </c>
    </row>
    <row r="62" spans="2:71" x14ac:dyDescent="0.15">
      <c r="B62" s="33" t="s">
        <v>83</v>
      </c>
      <c r="C62" s="34"/>
      <c r="D62" s="184"/>
      <c r="E62" s="35"/>
      <c r="F62" s="241"/>
      <c r="G62" s="241"/>
      <c r="H62" s="35"/>
      <c r="I62" s="35"/>
      <c r="J62" s="241"/>
      <c r="K62" s="34"/>
      <c r="L62" s="184"/>
      <c r="M62" s="35"/>
      <c r="N62" s="241"/>
      <c r="O62" s="241"/>
      <c r="P62" s="35"/>
      <c r="Q62" s="35"/>
      <c r="R62" s="241"/>
      <c r="S62" s="34"/>
      <c r="T62" s="184"/>
      <c r="U62" s="35"/>
      <c r="V62" s="241"/>
      <c r="W62" s="241"/>
      <c r="X62" s="35"/>
      <c r="Y62" s="35"/>
      <c r="Z62" s="242"/>
      <c r="AA62" s="34"/>
      <c r="AB62" s="184"/>
      <c r="AC62" s="35"/>
      <c r="AD62" s="241"/>
      <c r="AE62" s="241"/>
      <c r="AF62" s="35"/>
      <c r="AG62" s="35"/>
      <c r="AH62" s="184"/>
      <c r="AI62" s="34"/>
      <c r="AJ62" s="184"/>
      <c r="AK62" s="35">
        <v>1</v>
      </c>
      <c r="AL62" s="241"/>
      <c r="AM62" s="241"/>
      <c r="AN62" s="189"/>
      <c r="AO62" s="35"/>
      <c r="AP62" s="192"/>
      <c r="AQ62" s="34"/>
      <c r="AR62" s="184"/>
      <c r="AS62" s="35">
        <v>1</v>
      </c>
      <c r="AT62" s="241"/>
      <c r="AU62" s="241"/>
      <c r="AV62" s="189"/>
      <c r="AW62" s="35"/>
      <c r="AX62" s="36"/>
      <c r="AY62" s="32"/>
      <c r="AZ62" s="50" t="str">
        <f t="shared" si="0"/>
        <v/>
      </c>
      <c r="BA62" s="50" t="str">
        <f t="shared" si="1"/>
        <v/>
      </c>
      <c r="BB62" s="50" t="str">
        <f t="shared" si="2"/>
        <v/>
      </c>
      <c r="BC62" s="50" t="str">
        <f t="shared" si="3"/>
        <v/>
      </c>
      <c r="BD62" s="50">
        <f t="shared" si="4"/>
        <v>1</v>
      </c>
      <c r="BE62" s="50">
        <f t="shared" si="5"/>
        <v>1</v>
      </c>
      <c r="BG62" s="50" t="str">
        <f t="shared" si="6"/>
        <v/>
      </c>
      <c r="BH62" s="50" t="str">
        <f t="shared" si="7"/>
        <v/>
      </c>
      <c r="BI62" s="50" t="str">
        <f t="shared" si="8"/>
        <v/>
      </c>
      <c r="BJ62" s="50" t="str">
        <f t="shared" si="9"/>
        <v/>
      </c>
      <c r="BK62" s="50">
        <f t="shared" si="10"/>
        <v>1</v>
      </c>
      <c r="BL62" s="50">
        <f t="shared" si="11"/>
        <v>1</v>
      </c>
      <c r="BN62" s="50"/>
      <c r="BO62" s="50" t="str">
        <f t="shared" si="12"/>
        <v/>
      </c>
      <c r="BP62" s="50" t="str">
        <f t="shared" si="13"/>
        <v/>
      </c>
      <c r="BQ62" s="50" t="str">
        <f t="shared" si="14"/>
        <v/>
      </c>
      <c r="BR62" s="50" t="str">
        <f t="shared" si="15"/>
        <v/>
      </c>
      <c r="BS62" s="50" t="str">
        <f t="shared" si="16"/>
        <v/>
      </c>
    </row>
    <row r="63" spans="2:71" x14ac:dyDescent="0.15">
      <c r="B63" s="33" t="s">
        <v>84</v>
      </c>
      <c r="C63" s="34"/>
      <c r="D63" s="184"/>
      <c r="E63" s="35"/>
      <c r="F63" s="241"/>
      <c r="G63" s="241"/>
      <c r="H63" s="35"/>
      <c r="I63" s="35"/>
      <c r="J63" s="241"/>
      <c r="K63" s="34"/>
      <c r="L63" s="184"/>
      <c r="M63" s="35"/>
      <c r="N63" s="241"/>
      <c r="O63" s="241"/>
      <c r="P63" s="35"/>
      <c r="Q63" s="35"/>
      <c r="R63" s="241"/>
      <c r="S63" s="34"/>
      <c r="T63" s="184"/>
      <c r="U63" s="35"/>
      <c r="V63" s="241"/>
      <c r="W63" s="241"/>
      <c r="X63" s="35"/>
      <c r="Y63" s="35"/>
      <c r="Z63" s="242"/>
      <c r="AA63" s="34"/>
      <c r="AB63" s="184"/>
      <c r="AC63" s="35"/>
      <c r="AD63" s="241"/>
      <c r="AE63" s="241"/>
      <c r="AF63" s="35"/>
      <c r="AG63" s="35"/>
      <c r="AH63" s="184"/>
      <c r="AI63" s="34"/>
      <c r="AJ63" s="184"/>
      <c r="AK63" s="35">
        <v>1</v>
      </c>
      <c r="AL63" s="241"/>
      <c r="AM63" s="241"/>
      <c r="AN63" s="189"/>
      <c r="AO63" s="35"/>
      <c r="AP63" s="192"/>
      <c r="AQ63" s="34"/>
      <c r="AR63" s="184"/>
      <c r="AS63" s="35">
        <v>1</v>
      </c>
      <c r="AT63" s="241"/>
      <c r="AU63" s="241"/>
      <c r="AV63" s="189"/>
      <c r="AW63" s="35"/>
      <c r="AX63" s="36"/>
      <c r="AY63" s="32"/>
      <c r="AZ63" s="50" t="str">
        <f t="shared" si="0"/>
        <v/>
      </c>
      <c r="BA63" s="50" t="str">
        <f t="shared" si="1"/>
        <v/>
      </c>
      <c r="BB63" s="50" t="str">
        <f t="shared" si="2"/>
        <v/>
      </c>
      <c r="BC63" s="50" t="str">
        <f t="shared" si="3"/>
        <v/>
      </c>
      <c r="BD63" s="50">
        <f t="shared" si="4"/>
        <v>1</v>
      </c>
      <c r="BE63" s="50">
        <f t="shared" si="5"/>
        <v>1</v>
      </c>
      <c r="BG63" s="50" t="str">
        <f t="shared" si="6"/>
        <v/>
      </c>
      <c r="BH63" s="50" t="str">
        <f t="shared" si="7"/>
        <v/>
      </c>
      <c r="BI63" s="50" t="str">
        <f t="shared" si="8"/>
        <v/>
      </c>
      <c r="BJ63" s="50" t="str">
        <f t="shared" si="9"/>
        <v/>
      </c>
      <c r="BK63" s="50">
        <f t="shared" si="10"/>
        <v>1</v>
      </c>
      <c r="BL63" s="50">
        <f t="shared" si="11"/>
        <v>1</v>
      </c>
      <c r="BN63" s="50"/>
      <c r="BO63" s="50" t="str">
        <f t="shared" si="12"/>
        <v/>
      </c>
      <c r="BP63" s="50" t="str">
        <f t="shared" si="13"/>
        <v/>
      </c>
      <c r="BQ63" s="50" t="str">
        <f t="shared" si="14"/>
        <v/>
      </c>
      <c r="BR63" s="50" t="str">
        <f t="shared" si="15"/>
        <v/>
      </c>
      <c r="BS63" s="50" t="str">
        <f t="shared" si="16"/>
        <v/>
      </c>
    </row>
    <row r="64" spans="2:71" x14ac:dyDescent="0.15">
      <c r="B64" s="33" t="s">
        <v>85</v>
      </c>
      <c r="C64" s="34"/>
      <c r="D64" s="184"/>
      <c r="E64" s="35"/>
      <c r="F64" s="241"/>
      <c r="G64" s="241"/>
      <c r="H64" s="35"/>
      <c r="I64" s="35"/>
      <c r="J64" s="241"/>
      <c r="K64" s="34"/>
      <c r="L64" s="184"/>
      <c r="M64" s="35"/>
      <c r="N64" s="241"/>
      <c r="O64" s="241"/>
      <c r="P64" s="35"/>
      <c r="Q64" s="35"/>
      <c r="R64" s="241"/>
      <c r="S64" s="34"/>
      <c r="T64" s="184"/>
      <c r="U64" s="35"/>
      <c r="V64" s="241"/>
      <c r="W64" s="241"/>
      <c r="X64" s="35"/>
      <c r="Y64" s="35"/>
      <c r="Z64" s="242"/>
      <c r="AA64" s="34"/>
      <c r="AB64" s="184"/>
      <c r="AC64" s="35"/>
      <c r="AD64" s="241"/>
      <c r="AE64" s="241"/>
      <c r="AF64" s="35"/>
      <c r="AG64" s="35"/>
      <c r="AH64" s="184"/>
      <c r="AI64" s="34"/>
      <c r="AJ64" s="184"/>
      <c r="AK64" s="35"/>
      <c r="AL64" s="241"/>
      <c r="AM64" s="241"/>
      <c r="AN64" s="189"/>
      <c r="AO64" s="35"/>
      <c r="AP64" s="192"/>
      <c r="AQ64" s="34"/>
      <c r="AR64" s="184"/>
      <c r="AS64" s="35"/>
      <c r="AT64" s="241"/>
      <c r="AU64" s="241"/>
      <c r="AV64" s="189"/>
      <c r="AW64" s="35">
        <v>1</v>
      </c>
      <c r="AX64" s="36"/>
      <c r="AY64" s="32"/>
      <c r="AZ64" s="50" t="str">
        <f t="shared" si="0"/>
        <v/>
      </c>
      <c r="BA64" s="50" t="str">
        <f t="shared" si="1"/>
        <v/>
      </c>
      <c r="BB64" s="50" t="str">
        <f t="shared" si="2"/>
        <v/>
      </c>
      <c r="BC64" s="50" t="str">
        <f t="shared" si="3"/>
        <v/>
      </c>
      <c r="BD64" s="50" t="str">
        <f t="shared" si="4"/>
        <v/>
      </c>
      <c r="BE64" s="50">
        <f t="shared" si="5"/>
        <v>1</v>
      </c>
      <c r="BG64" s="50" t="str">
        <f t="shared" si="6"/>
        <v/>
      </c>
      <c r="BH64" s="50" t="str">
        <f t="shared" si="7"/>
        <v/>
      </c>
      <c r="BI64" s="50" t="str">
        <f t="shared" si="8"/>
        <v/>
      </c>
      <c r="BJ64" s="50" t="str">
        <f t="shared" si="9"/>
        <v/>
      </c>
      <c r="BK64" s="50" t="str">
        <f t="shared" si="10"/>
        <v/>
      </c>
      <c r="BL64" s="50">
        <f t="shared" si="11"/>
        <v>1</v>
      </c>
      <c r="BN64" s="50"/>
      <c r="BO64" s="50" t="str">
        <f t="shared" si="12"/>
        <v/>
      </c>
      <c r="BP64" s="50" t="str">
        <f t="shared" si="13"/>
        <v/>
      </c>
      <c r="BQ64" s="50" t="str">
        <f t="shared" si="14"/>
        <v/>
      </c>
      <c r="BR64" s="50" t="str">
        <f t="shared" si="15"/>
        <v/>
      </c>
      <c r="BS64" s="50" t="str">
        <f t="shared" si="16"/>
        <v/>
      </c>
    </row>
    <row r="65" spans="2:71" ht="14.25" thickBot="1" x14ac:dyDescent="0.2">
      <c r="B65" s="37" t="s">
        <v>86</v>
      </c>
      <c r="C65" s="38"/>
      <c r="D65" s="185"/>
      <c r="E65" s="39"/>
      <c r="F65" s="247"/>
      <c r="G65" s="247"/>
      <c r="H65" s="39"/>
      <c r="I65" s="39"/>
      <c r="J65" s="247"/>
      <c r="K65" s="38"/>
      <c r="L65" s="185"/>
      <c r="M65" s="39"/>
      <c r="N65" s="247"/>
      <c r="O65" s="247"/>
      <c r="P65" s="39"/>
      <c r="Q65" s="39"/>
      <c r="R65" s="247"/>
      <c r="S65" s="38"/>
      <c r="T65" s="185"/>
      <c r="U65" s="39"/>
      <c r="V65" s="247"/>
      <c r="W65" s="247"/>
      <c r="X65" s="39"/>
      <c r="Y65" s="39"/>
      <c r="Z65" s="251"/>
      <c r="AA65" s="38"/>
      <c r="AB65" s="185"/>
      <c r="AC65" s="39"/>
      <c r="AD65" s="247"/>
      <c r="AE65" s="247"/>
      <c r="AF65" s="39"/>
      <c r="AG65" s="39"/>
      <c r="AH65" s="185"/>
      <c r="AI65" s="38"/>
      <c r="AJ65" s="185"/>
      <c r="AK65" s="39"/>
      <c r="AL65" s="247"/>
      <c r="AM65" s="247"/>
      <c r="AN65" s="190"/>
      <c r="AO65" s="39"/>
      <c r="AP65" s="193"/>
      <c r="AQ65" s="56"/>
      <c r="AR65" s="195"/>
      <c r="AS65" s="57">
        <v>1</v>
      </c>
      <c r="AT65" s="252"/>
      <c r="AU65" s="252"/>
      <c r="AV65" s="196"/>
      <c r="AW65" s="57"/>
      <c r="AX65" s="40"/>
      <c r="AY65" s="32"/>
      <c r="AZ65" s="50" t="str">
        <f t="shared" si="0"/>
        <v/>
      </c>
      <c r="BA65" s="50" t="str">
        <f t="shared" si="1"/>
        <v/>
      </c>
      <c r="BB65" s="199" t="str">
        <f t="shared" si="2"/>
        <v/>
      </c>
      <c r="BC65" s="199" t="str">
        <f t="shared" si="3"/>
        <v/>
      </c>
      <c r="BD65" s="199" t="str">
        <f t="shared" si="4"/>
        <v/>
      </c>
      <c r="BE65" s="199">
        <f t="shared" si="5"/>
        <v>1</v>
      </c>
      <c r="BG65" s="50" t="str">
        <f t="shared" si="6"/>
        <v/>
      </c>
      <c r="BH65" s="50" t="str">
        <f t="shared" si="7"/>
        <v/>
      </c>
      <c r="BI65" s="50" t="str">
        <f t="shared" si="8"/>
        <v/>
      </c>
      <c r="BJ65" s="50" t="str">
        <f t="shared" si="9"/>
        <v/>
      </c>
      <c r="BK65" s="50" t="str">
        <f t="shared" si="10"/>
        <v/>
      </c>
      <c r="BL65" s="50">
        <f t="shared" si="11"/>
        <v>1</v>
      </c>
      <c r="BN65" s="50"/>
      <c r="BO65" s="50" t="str">
        <f t="shared" si="12"/>
        <v/>
      </c>
      <c r="BP65" s="50" t="str">
        <f t="shared" si="13"/>
        <v/>
      </c>
      <c r="BQ65" s="50" t="str">
        <f t="shared" si="14"/>
        <v/>
      </c>
      <c r="BR65" s="50" t="str">
        <f t="shared" si="15"/>
        <v/>
      </c>
      <c r="BS65" s="50" t="str">
        <f t="shared" si="16"/>
        <v/>
      </c>
    </row>
    <row r="66" spans="2:71" ht="14.25" thickBot="1" x14ac:dyDescent="0.2">
      <c r="B66" s="41" t="s">
        <v>87</v>
      </c>
      <c r="C66" s="42">
        <f t="shared" ref="C66" si="17">SUM(C11:C65)</f>
        <v>18</v>
      </c>
      <c r="D66" s="186">
        <f>SUM(D10:D65)</f>
        <v>11</v>
      </c>
      <c r="E66" s="186">
        <f t="shared" ref="E66:I66" si="18">SUM(E10:E65)</f>
        <v>5</v>
      </c>
      <c r="F66" s="248">
        <f t="shared" si="18"/>
        <v>0</v>
      </c>
      <c r="G66" s="248">
        <f t="shared" si="18"/>
        <v>0</v>
      </c>
      <c r="H66" s="186">
        <f t="shared" si="18"/>
        <v>5</v>
      </c>
      <c r="I66" s="186">
        <f t="shared" si="18"/>
        <v>2</v>
      </c>
      <c r="J66" s="248">
        <f>SUM(J10:J65)</f>
        <v>0</v>
      </c>
      <c r="K66" s="42">
        <f t="shared" ref="K66:AV66" si="19">SUM(K11:K65)</f>
        <v>18</v>
      </c>
      <c r="L66" s="186">
        <f>SUM(L10:L65)</f>
        <v>11</v>
      </c>
      <c r="M66" s="186">
        <f t="shared" ref="M66:Q66" si="20">SUM(M10:M65)</f>
        <v>5</v>
      </c>
      <c r="N66" s="248">
        <f t="shared" si="20"/>
        <v>0</v>
      </c>
      <c r="O66" s="248">
        <f t="shared" si="20"/>
        <v>0</v>
      </c>
      <c r="P66" s="186">
        <f t="shared" si="20"/>
        <v>5</v>
      </c>
      <c r="Q66" s="186">
        <f t="shared" si="20"/>
        <v>2</v>
      </c>
      <c r="R66" s="248">
        <f>SUM(R10:R65)</f>
        <v>0</v>
      </c>
      <c r="S66" s="42">
        <f t="shared" si="19"/>
        <v>28</v>
      </c>
      <c r="T66" s="43">
        <f t="shared" si="19"/>
        <v>11</v>
      </c>
      <c r="U66" s="43">
        <f t="shared" si="19"/>
        <v>3</v>
      </c>
      <c r="V66" s="249">
        <f t="shared" si="19"/>
        <v>0</v>
      </c>
      <c r="W66" s="249">
        <f t="shared" si="19"/>
        <v>0</v>
      </c>
      <c r="X66" s="43">
        <f t="shared" si="19"/>
        <v>3</v>
      </c>
      <c r="Y66" s="43">
        <f t="shared" si="19"/>
        <v>5</v>
      </c>
      <c r="Z66" s="248">
        <f>SUM(Z10:Z65)</f>
        <v>0</v>
      </c>
      <c r="AA66" s="42">
        <f t="shared" si="19"/>
        <v>27</v>
      </c>
      <c r="AB66" s="43">
        <f t="shared" si="19"/>
        <v>4</v>
      </c>
      <c r="AC66" s="43">
        <f t="shared" si="19"/>
        <v>1</v>
      </c>
      <c r="AD66" s="249">
        <f t="shared" si="19"/>
        <v>0</v>
      </c>
      <c r="AE66" s="249">
        <f t="shared" si="19"/>
        <v>0</v>
      </c>
      <c r="AF66" s="43">
        <f t="shared" si="19"/>
        <v>2</v>
      </c>
      <c r="AG66" s="43">
        <f t="shared" si="19"/>
        <v>2</v>
      </c>
      <c r="AH66" s="186">
        <f>SUM(AH10:AH65)</f>
        <v>8</v>
      </c>
      <c r="AI66" s="42">
        <f t="shared" si="19"/>
        <v>21</v>
      </c>
      <c r="AJ66" s="43">
        <f t="shared" si="19"/>
        <v>3</v>
      </c>
      <c r="AK66" s="43">
        <f t="shared" si="19"/>
        <v>7</v>
      </c>
      <c r="AL66" s="249">
        <f t="shared" si="19"/>
        <v>0</v>
      </c>
      <c r="AM66" s="249">
        <f t="shared" si="19"/>
        <v>0</v>
      </c>
      <c r="AN66" s="43">
        <f t="shared" si="19"/>
        <v>2</v>
      </c>
      <c r="AO66" s="43">
        <f t="shared" si="19"/>
        <v>1</v>
      </c>
      <c r="AP66" s="194">
        <f>SUM(AP10:AP65)</f>
        <v>4</v>
      </c>
      <c r="AQ66" s="42">
        <f t="shared" si="19"/>
        <v>14</v>
      </c>
      <c r="AR66" s="43">
        <f t="shared" si="19"/>
        <v>2</v>
      </c>
      <c r="AS66" s="43">
        <f t="shared" si="19"/>
        <v>8</v>
      </c>
      <c r="AT66" s="249">
        <f t="shared" si="19"/>
        <v>0</v>
      </c>
      <c r="AU66" s="249">
        <f t="shared" si="19"/>
        <v>0</v>
      </c>
      <c r="AV66" s="43">
        <f t="shared" si="19"/>
        <v>2</v>
      </c>
      <c r="AW66" s="43">
        <f>SUM(AW11:AW65)</f>
        <v>2</v>
      </c>
      <c r="AX66" s="44">
        <f>SUM(AX10:AX65)</f>
        <v>2</v>
      </c>
      <c r="AZ66" s="46">
        <f t="shared" ref="AZ66:BE66" si="21">SUM(AZ11:AZ65)</f>
        <v>37</v>
      </c>
      <c r="BA66" s="47">
        <f t="shared" si="21"/>
        <v>37</v>
      </c>
      <c r="BB66" s="47">
        <f t="shared" si="21"/>
        <v>42</v>
      </c>
      <c r="BC66" s="47">
        <f t="shared" si="21"/>
        <v>32</v>
      </c>
      <c r="BD66" s="60">
        <f t="shared" si="21"/>
        <v>33</v>
      </c>
      <c r="BE66" s="48">
        <f t="shared" si="21"/>
        <v>27</v>
      </c>
      <c r="BG66" s="46">
        <f>SUM(BG11:BG65)</f>
        <v>22</v>
      </c>
      <c r="BH66" s="47">
        <f>SUM(BH11:BH65)</f>
        <v>22</v>
      </c>
      <c r="BI66" s="47">
        <f>SUM(BI11:BI65)</f>
        <v>29</v>
      </c>
      <c r="BJ66" s="47">
        <f t="shared" ref="BJ66:BK66" si="22">SUM(BJ11:BJ65)</f>
        <v>27</v>
      </c>
      <c r="BK66" s="47">
        <f t="shared" si="22"/>
        <v>28</v>
      </c>
      <c r="BL66" s="48">
        <f>SUM(BL11:BL65)</f>
        <v>23</v>
      </c>
      <c r="BN66" s="46">
        <f>SUM(BN11:BN65)</f>
        <v>0</v>
      </c>
      <c r="BO66" s="47">
        <f>SUM(BO11:BO65)</f>
        <v>16</v>
      </c>
      <c r="BP66" s="47">
        <f t="shared" ref="BP66" si="23">SUM(BP11:BP65)</f>
        <v>14</v>
      </c>
      <c r="BQ66" s="47">
        <f t="shared" ref="BQ66" si="24">SUM(BQ11:BQ65)</f>
        <v>14</v>
      </c>
      <c r="BR66" s="47">
        <f t="shared" ref="BR66" si="25">SUM(BR11:BR65)</f>
        <v>9</v>
      </c>
      <c r="BS66" s="48">
        <f>SUM(BS11:BS65)</f>
        <v>6</v>
      </c>
    </row>
    <row r="67" spans="2:71" ht="14.25" thickBot="1" x14ac:dyDescent="0.2">
      <c r="AX67" s="197"/>
    </row>
    <row r="68" spans="2:71" ht="14.25" thickBot="1" x14ac:dyDescent="0.2">
      <c r="BA68" t="s">
        <v>87</v>
      </c>
      <c r="BB68" s="259">
        <f>SUM(AZ66:BE66)</f>
        <v>208</v>
      </c>
      <c r="BC68" s="45"/>
      <c r="BH68" t="s">
        <v>157</v>
      </c>
      <c r="BI68" s="259">
        <f>SUM(BG66:BL66)</f>
        <v>151</v>
      </c>
      <c r="BO68" t="s">
        <v>157</v>
      </c>
      <c r="BP68" s="259">
        <f>SUM(BN66:BS66)</f>
        <v>59</v>
      </c>
    </row>
    <row r="69" spans="2:71" ht="4.5" customHeight="1" x14ac:dyDescent="0.15"/>
    <row r="70" spans="2:71" ht="42.75" customHeight="1" thickBot="1" x14ac:dyDescent="0.2">
      <c r="AZ70" s="381" t="s">
        <v>208</v>
      </c>
      <c r="BA70" s="382"/>
      <c r="BB70" s="382"/>
      <c r="BC70" s="383"/>
      <c r="BD70" s="58"/>
      <c r="BG70" s="381" t="s">
        <v>208</v>
      </c>
      <c r="BH70" s="382"/>
      <c r="BI70" s="382"/>
      <c r="BJ70" s="383"/>
      <c r="BN70" s="381" t="s">
        <v>208</v>
      </c>
      <c r="BO70" s="382"/>
      <c r="BP70" s="382"/>
      <c r="BQ70" s="383"/>
    </row>
    <row r="71" spans="2:71" x14ac:dyDescent="0.15">
      <c r="AZ71" s="260" t="s">
        <v>88</v>
      </c>
      <c r="BA71" s="25" t="s">
        <v>89</v>
      </c>
      <c r="BB71" s="41" t="s">
        <v>90</v>
      </c>
      <c r="BC71" s="41" t="s">
        <v>91</v>
      </c>
      <c r="BD71" s="59"/>
      <c r="BG71" s="262" t="s">
        <v>153</v>
      </c>
      <c r="BH71" s="201" t="s">
        <v>154</v>
      </c>
      <c r="BI71" s="200" t="s">
        <v>155</v>
      </c>
      <c r="BJ71" s="200" t="s">
        <v>156</v>
      </c>
      <c r="BN71" s="262" t="s">
        <v>153</v>
      </c>
      <c r="BO71" s="201" t="s">
        <v>154</v>
      </c>
      <c r="BP71" s="200" t="s">
        <v>155</v>
      </c>
      <c r="BQ71" s="200" t="s">
        <v>156</v>
      </c>
    </row>
    <row r="72" spans="2:71" ht="14.25" thickBot="1" x14ac:dyDescent="0.2">
      <c r="AT72" s="51"/>
      <c r="AZ72" s="261">
        <f>SUM(C66,D66,K66,L66,S66,T66,AA66,AB66,AI66,AJ66,AQ66,AR66)</f>
        <v>168</v>
      </c>
      <c r="BA72" s="49">
        <f>SUM(E66,F66,M66,N66,U66,V66,AC66,AD66,AK66,AL66,AS66,AT66)</f>
        <v>29</v>
      </c>
      <c r="BB72" s="49">
        <f>SUM(G66,H66,O66,P66,W66,X66,AE66,AF66,AM66,AN66,AU66,AV66,)</f>
        <v>19</v>
      </c>
      <c r="BC72" s="49">
        <f>SUM(I66,J66,Q66,R66,Y66,Z66,AG66,AH66,AO66,AP66,AW66,AX66)</f>
        <v>28</v>
      </c>
      <c r="BD72" s="59"/>
      <c r="BG72" s="261">
        <f>SUM(C66,K66,S66,AA66,AI66,AQ66)</f>
        <v>126</v>
      </c>
      <c r="BH72" s="49">
        <f>SUM(E66,M66,U66,AC66,AK66,AS66,)</f>
        <v>29</v>
      </c>
      <c r="BI72" s="49">
        <f>SUM(G66,O66,W66,AE66,AM66,AU66)</f>
        <v>0</v>
      </c>
      <c r="BJ72" s="49">
        <f>SUM(I66,Q66,Y66,AG66,AO66,AW66)</f>
        <v>14</v>
      </c>
      <c r="BN72" s="261">
        <f>SUM(D66,L66,T66,AB66,AJ66,AR66)</f>
        <v>42</v>
      </c>
      <c r="BO72" s="49">
        <f>SUM(N66,V66,AD66,AL66,AT66,)</f>
        <v>0</v>
      </c>
      <c r="BP72" s="49">
        <f>SUM(H66,P66,X66,AF66,AN66,AV66,)</f>
        <v>19</v>
      </c>
      <c r="BQ72" s="49">
        <f>SUM(J66,R66,Z66,AH66,AP66,AX66,)</f>
        <v>14</v>
      </c>
    </row>
    <row r="74" spans="2:71" x14ac:dyDescent="0.15">
      <c r="AS74" s="51"/>
      <c r="AT74" s="51"/>
      <c r="AW74" s="1"/>
      <c r="AX74" s="1"/>
      <c r="AY74" s="1"/>
      <c r="AZ74" s="1"/>
      <c r="BB74" s="1" t="s">
        <v>33</v>
      </c>
    </row>
    <row r="75" spans="2:71" ht="4.5" customHeight="1" x14ac:dyDescent="0.15"/>
    <row r="76" spans="2:71" x14ac:dyDescent="0.15">
      <c r="AY76" s="384">
        <f>AZ72/BB68</f>
        <v>0.80769230769230771</v>
      </c>
      <c r="AZ76" s="393"/>
      <c r="BA76" s="385"/>
      <c r="BB76" t="s">
        <v>113</v>
      </c>
      <c r="BD76" s="202" t="s">
        <v>114</v>
      </c>
      <c r="BG76" s="384">
        <f>BG72/BI68</f>
        <v>0.83443708609271527</v>
      </c>
      <c r="BH76" s="385"/>
      <c r="BN76" s="384">
        <f>BN72/BP68</f>
        <v>0.71186440677966101</v>
      </c>
      <c r="BO76" s="385"/>
    </row>
    <row r="77" spans="2:71" ht="21" customHeight="1" x14ac:dyDescent="0.15">
      <c r="AY77" s="380" t="s">
        <v>192</v>
      </c>
      <c r="AZ77" s="380"/>
      <c r="BA77" s="380"/>
      <c r="BB77" s="380"/>
      <c r="BC77" s="380"/>
      <c r="BE77" s="203"/>
      <c r="BF77" s="203"/>
      <c r="BG77" s="380" t="s">
        <v>192</v>
      </c>
      <c r="BH77" s="380"/>
      <c r="BI77" s="380"/>
      <c r="BJ77" s="380"/>
      <c r="BN77" s="392" t="s">
        <v>193</v>
      </c>
      <c r="BO77" s="392"/>
      <c r="BP77" s="392"/>
      <c r="BQ77" s="392"/>
    </row>
    <row r="78" spans="2:71" ht="21" customHeight="1" x14ac:dyDescent="0.15">
      <c r="AY78" s="380"/>
      <c r="AZ78" s="380"/>
      <c r="BA78" s="380"/>
      <c r="BB78" s="380"/>
      <c r="BC78" s="380"/>
      <c r="BE78" s="203"/>
      <c r="BF78" s="203"/>
      <c r="BG78" s="380"/>
      <c r="BH78" s="380"/>
      <c r="BI78" s="380"/>
      <c r="BJ78" s="380"/>
      <c r="BN78" s="392"/>
      <c r="BO78" s="392"/>
      <c r="BP78" s="392"/>
      <c r="BQ78" s="392"/>
    </row>
  </sheetData>
  <mergeCells count="60">
    <mergeCell ref="C8:J8"/>
    <mergeCell ref="C9:D9"/>
    <mergeCell ref="E9:F9"/>
    <mergeCell ref="G9:H9"/>
    <mergeCell ref="I9:J9"/>
    <mergeCell ref="BJ8:BJ10"/>
    <mergeCell ref="AZ70:BC70"/>
    <mergeCell ref="AK9:AL9"/>
    <mergeCell ref="BA8:BA10"/>
    <mergeCell ref="BB8:BB10"/>
    <mergeCell ref="BC8:BC10"/>
    <mergeCell ref="AO9:AP9"/>
    <mergeCell ref="AQ9:AR9"/>
    <mergeCell ref="BN77:BQ78"/>
    <mergeCell ref="BS8:BS10"/>
    <mergeCell ref="AY76:BA76"/>
    <mergeCell ref="M9:N9"/>
    <mergeCell ref="O9:P9"/>
    <mergeCell ref="Q9:R9"/>
    <mergeCell ref="S9:T9"/>
    <mergeCell ref="AI9:AJ9"/>
    <mergeCell ref="BD8:BD10"/>
    <mergeCell ref="BE8:BE10"/>
    <mergeCell ref="BG70:BJ70"/>
    <mergeCell ref="AA8:AH8"/>
    <mergeCell ref="AI8:AP8"/>
    <mergeCell ref="AQ8:AX8"/>
    <mergeCell ref="BH8:BH10"/>
    <mergeCell ref="BI8:BI10"/>
    <mergeCell ref="K9:L9"/>
    <mergeCell ref="S8:Z8"/>
    <mergeCell ref="K8:R8"/>
    <mergeCell ref="AZ8:AZ10"/>
    <mergeCell ref="AE9:AF9"/>
    <mergeCell ref="AG9:AH9"/>
    <mergeCell ref="AM9:AN9"/>
    <mergeCell ref="U9:V9"/>
    <mergeCell ref="W9:X9"/>
    <mergeCell ref="Y9:Z9"/>
    <mergeCell ref="AA9:AB9"/>
    <mergeCell ref="AC9:AD9"/>
    <mergeCell ref="AS9:AT9"/>
    <mergeCell ref="AU9:AV9"/>
    <mergeCell ref="AW9:AX9"/>
    <mergeCell ref="AZ7:BE7"/>
    <mergeCell ref="BG7:BL7"/>
    <mergeCell ref="BG8:BG10"/>
    <mergeCell ref="BN7:BS7"/>
    <mergeCell ref="BG77:BJ78"/>
    <mergeCell ref="BN8:BN10"/>
    <mergeCell ref="BO8:BO10"/>
    <mergeCell ref="BP8:BP10"/>
    <mergeCell ref="BQ8:BQ10"/>
    <mergeCell ref="BR8:BR10"/>
    <mergeCell ref="BN70:BQ70"/>
    <mergeCell ref="BG76:BH76"/>
    <mergeCell ref="BN76:BO76"/>
    <mergeCell ref="BK8:BK10"/>
    <mergeCell ref="BL8:BL10"/>
    <mergeCell ref="AY77:BC78"/>
  </mergeCells>
  <phoneticPr fontId="2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0" orientation="landscape" horizontalDpi="300"/>
  <headerFooter alignWithMargins="0"/>
  <ignoredErrors>
    <ignoredError sqref="AZ11:BA11 AZ13:BA13 AZ17:BE31 BA39:BA40 AZ41:BE54 AZ40 BB40:BE40 BA55:BD61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届出書</vt:lpstr>
      <vt:lpstr>別紙</vt:lpstr>
      <vt:lpstr>（記載例）届出書</vt:lpstr>
      <vt:lpstr>計算例</vt:lpstr>
      <vt:lpstr>'（記載例）届出書'!Print_Area</vt:lpstr>
      <vt:lpstr>届出書!Print_Area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2025-02-13T02:30:45Z</dcterms:modified>
</cp:coreProperties>
</file>